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4C5982B-5563-47E4-9C6C-CF866FEAE3B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ventoryStartingBalance" sheetId="2" r:id="rId1"/>
    <sheet name="InventoryStartingBalanceNote" sheetId="3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R197" i="3" l="1"/>
  <c r="S197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U2" i="3"/>
  <c r="U197" i="3" s="1"/>
</calcChain>
</file>

<file path=xl/sharedStrings.xml><?xml version="1.0" encoding="utf-8"?>
<sst xmlns="http://schemas.openxmlformats.org/spreadsheetml/2006/main" count="6495" uniqueCount="862">
  <si>
    <t>ID</t>
  </si>
  <si>
    <t>InventoryStartingBalanceNo</t>
  </si>
  <si>
    <t>Description</t>
  </si>
  <si>
    <t>TotalQty</t>
  </si>
  <si>
    <t>TotalAmount</t>
  </si>
  <si>
    <t>TotalAmountInWord</t>
  </si>
  <si>
    <t>Remark</t>
  </si>
  <si>
    <t>UserID</t>
  </si>
  <si>
    <t>UserName</t>
  </si>
  <si>
    <t>CreatedDate</t>
  </si>
  <si>
    <t>CurrencyID</t>
  </si>
  <si>
    <t>CurrencyCode</t>
  </si>
  <si>
    <t>CurrencyName</t>
  </si>
  <si>
    <t>BusinessID</t>
  </si>
  <si>
    <t>BusinessName</t>
  </si>
  <si>
    <t>Status</t>
  </si>
  <si>
    <t>ISB-524c84f5a</t>
  </si>
  <si>
    <t>Sixteen Million Four Hundred and Fifty Two Thousand and Two Only</t>
  </si>
  <si>
    <t>07cf3cd6029b</t>
  </si>
  <si>
    <t>Cho Thet Mon</t>
  </si>
  <si>
    <t>f54fb0ed6460</t>
  </si>
  <si>
    <t>MMK</t>
  </si>
  <si>
    <t>Myanmar Kyat</t>
  </si>
  <si>
    <t>BN-ac77aae8</t>
  </si>
  <si>
    <t>Gold Delta Co., Ltd</t>
  </si>
  <si>
    <t>ACTIVE</t>
  </si>
  <si>
    <t>ISB-f0066f0cc</t>
  </si>
  <si>
    <t>Twenty Million Four Hundred and Forty Two Thousand Six Hundred and Seventy Eight Only</t>
  </si>
  <si>
    <t>ISB-22a654d3b</t>
  </si>
  <si>
    <t>Two Million Five Hundred and One Thousand Two Hundred and Thirty Nine Only</t>
  </si>
  <si>
    <t>ISB-587d86953</t>
  </si>
  <si>
    <t>ISB-84ce9614d</t>
  </si>
  <si>
    <t>Four Hundred and Seventy Six Thousand Four Hundred and Eighty Only</t>
  </si>
  <si>
    <t>ISB-e10e21ce4</t>
  </si>
  <si>
    <t>ISB-33f86b1de</t>
  </si>
  <si>
    <t>Seventy Six Million and Ninety Three Thousand Four Hundred and Seventy Eight Only</t>
  </si>
  <si>
    <t>ISB-3d95fcb53</t>
  </si>
  <si>
    <t>Three Hundred and Fifteen Million One Hundred and Eleven Thousand Seven Hundred and Fifteen Only</t>
  </si>
  <si>
    <t>ISB-be12a96f1</t>
  </si>
  <si>
    <t>Eleven Million and Ninety Three Thousand Four Hundred and Eighty Only</t>
  </si>
  <si>
    <t>ISB-6a1801747</t>
  </si>
  <si>
    <t>Forty Nine Million Seven Hundred and Sixty Four Thousand and Seventeen Only</t>
  </si>
  <si>
    <t>ISB-12f1df9c8</t>
  </si>
  <si>
    <t>Six Million Nine Hundred and Eighty Four Thousand Seven Hundred and Three Only</t>
  </si>
  <si>
    <t>ISB-be6eb4431</t>
  </si>
  <si>
    <t>Sixty Two Million Four Hundred and Forty Thousand and Four Only</t>
  </si>
  <si>
    <t>ISB-080e6fe19</t>
  </si>
  <si>
    <t>Twenty Million and Ten Thousand Seven Hundred and Nineteen Only</t>
  </si>
  <si>
    <t>ISB-4d2ff1307</t>
  </si>
  <si>
    <t>Sixty Million Eight Hundred and Sixty Three Thousand Two Hundred and Fifteen Only</t>
  </si>
  <si>
    <t>Sixty Six Million and Seventy Four Thousand and Two Only</t>
  </si>
  <si>
    <t>ISB-682c1246e</t>
  </si>
  <si>
    <t>Two Hundred Million Two Hundred and Seventy One Thousand Four Hundred and Ninety Nine Only</t>
  </si>
  <si>
    <t>ISB-3899d7446</t>
  </si>
  <si>
    <t>Six Hundred and Thirty Four Million and Thirty Six Thousand Seven Hundred and Eighty Six Only</t>
  </si>
  <si>
    <t>ISB-319e1b987</t>
  </si>
  <si>
    <t>ISB-d9aa05e29</t>
  </si>
  <si>
    <t>One Million Three Hundred and Ninety Thousand Nine Hundred and Ninety Nine Only</t>
  </si>
  <si>
    <t>ISB-94c91f8ac</t>
  </si>
  <si>
    <t>Twenty Nine Million Eight Hundred and Seventeen Thousand Eight Hundred and Thirty Nine Only</t>
  </si>
  <si>
    <t>ISB-61e0c51ce</t>
  </si>
  <si>
    <t>Five Hundred and Three Million Three Hundred and Seventy Four Thousand Five Hundred and Forty Two Only</t>
  </si>
  <si>
    <t>ISB-ee5db83f1</t>
  </si>
  <si>
    <t>Three Hundred and Twenty Six Million Four Hundred and Forty Thousand Two Hundred and Thirty Nine Only</t>
  </si>
  <si>
    <t>ISB-cd8d6918a</t>
  </si>
  <si>
    <t>Three Hundred and Ninety Seven Million Seven Hundred and Eighty Six Thousand Five Hundred and Fifty Nine Only</t>
  </si>
  <si>
    <t>ISB-bb30eefb5</t>
  </si>
  <si>
    <t>Eighty Three Million Eight Hundred and Seventy Two Thousand Eight Hundred and Twenty Nine Only</t>
  </si>
  <si>
    <t>ISB-5490e316d</t>
  </si>
  <si>
    <t>One Hundred and Ninety Three Million Eight Hundred and Eighty Six Thousand Four Hundred and Ninety Only</t>
  </si>
  <si>
    <t>ISB-324e4a072</t>
  </si>
  <si>
    <t>One Hundred and Eighty One Million Nine Hundred and Sixteen Thousand and Fifty Four Only</t>
  </si>
  <si>
    <t>ISB-e0a4c288a</t>
  </si>
  <si>
    <t>Four Hundred and Sixty Four Million One Hundred and Seventy Eight Thousand Three Hundred and Forty Three Only</t>
  </si>
  <si>
    <t>ISB-95517c307</t>
  </si>
  <si>
    <t>One Billion Two Hundred and Eighty Five Million Three Hundred and Twenty Three Thousand and Seventy Five Only</t>
  </si>
  <si>
    <t>ISB-21b3da7c7</t>
  </si>
  <si>
    <t>Two Billion and Two Million One Hundred and Thirty Four Thousand Nine Hundred and Sixty Eight Only</t>
  </si>
  <si>
    <t>ISB-d2dd0c63d</t>
  </si>
  <si>
    <t>One Billion Four Hundred and Seventy One Million Three Hundred and Twenty Six Thousand Four Hundred and Eighty Three Only</t>
  </si>
  <si>
    <t>ISB-67022bb14</t>
  </si>
  <si>
    <t>e917ab223f8d</t>
  </si>
  <si>
    <t>Yin Mar Htwe</t>
  </si>
  <si>
    <t>ISB-565bbcb90</t>
  </si>
  <si>
    <t>ISB-b784eab07</t>
  </si>
  <si>
    <t>ISB-c35102feb</t>
  </si>
  <si>
    <t>Two Hundred and Nineteen Million One Hundred and Forty Eight Thousand Six Hundred and Twenty Five Only</t>
  </si>
  <si>
    <t>ISB-4c73e5849</t>
  </si>
  <si>
    <t>Two Hundred and Eighty Million Seven Hundred and Sixty Three Thousand Nine Hundred and Ninety Nine Only</t>
  </si>
  <si>
    <t>INACTIVE</t>
  </si>
  <si>
    <t>ISB-f9f01c130</t>
  </si>
  <si>
    <t>Twelve Million Nine Hundred and Forty Four Thousand Five Hundred and Sixty Six Only</t>
  </si>
  <si>
    <t>ISB-31a2756c1</t>
  </si>
  <si>
    <t>One Hundred and Forty Seven Thousand and Ninety Two Only</t>
  </si>
  <si>
    <t>ISB-3df2082fe</t>
  </si>
  <si>
    <t>Three Million Three Hundred and Sixty Thousand Only</t>
  </si>
  <si>
    <t>ISB-691e46035</t>
  </si>
  <si>
    <t>Four Hundred and Fifty Six Thousand Only</t>
  </si>
  <si>
    <t>ISB-85465e921</t>
  </si>
  <si>
    <t>Two Hundred and Eighty Million Seven Hundred and Sixty Three Thousand Nine Hundred and Ninety Only</t>
  </si>
  <si>
    <t>ItemTypeID</t>
  </si>
  <si>
    <t>ItemTypeName</t>
  </si>
  <si>
    <t>InventoryItemID</t>
  </si>
  <si>
    <t>ItemCode</t>
  </si>
  <si>
    <t>InventoryItemName</t>
  </si>
  <si>
    <t>AccountCategoryID</t>
  </si>
  <si>
    <t>AccountCategoryName</t>
  </si>
  <si>
    <t>AccountTypeID</t>
  </si>
  <si>
    <t>AccountTypeName</t>
  </si>
  <si>
    <t>COAAccountID</t>
  </si>
  <si>
    <t>COAName</t>
  </si>
  <si>
    <t>InventoryLocationID</t>
  </si>
  <si>
    <t>InventoryLocationName</t>
  </si>
  <si>
    <t>WarehouseID</t>
  </si>
  <si>
    <t>WarehouseName</t>
  </si>
  <si>
    <t>Qty</t>
  </si>
  <si>
    <t>Price</t>
  </si>
  <si>
    <t>CostPrice</t>
  </si>
  <si>
    <t>Amount</t>
  </si>
  <si>
    <t>BranchID</t>
  </si>
  <si>
    <t>BranchName</t>
  </si>
  <si>
    <t>DepartmentID</t>
  </si>
  <si>
    <t>DepartmentCode</t>
  </si>
  <si>
    <t>DepartmentName</t>
  </si>
  <si>
    <t>UnitID</t>
  </si>
  <si>
    <t>UnitName</t>
  </si>
  <si>
    <t>ManufacturedDate</t>
  </si>
  <si>
    <t>ExpiredDate</t>
  </si>
  <si>
    <t>cd62e4edcc19</t>
  </si>
  <si>
    <t>Reject Rice</t>
  </si>
  <si>
    <t>71c118e633c8</t>
  </si>
  <si>
    <t>CsR-46583a531</t>
  </si>
  <si>
    <t>Reject Rice - 1 (Milling) (21-22) - DNP 100T</t>
  </si>
  <si>
    <t>c6f2de2ded8d</t>
  </si>
  <si>
    <t>Assets</t>
  </si>
  <si>
    <t>8886a15e1201</t>
  </si>
  <si>
    <t>Current Assets</t>
  </si>
  <si>
    <t>cd1ad5e37f67</t>
  </si>
  <si>
    <t xml:space="preserve">Closing Stock - By Product </t>
  </si>
  <si>
    <t>e606ea83ad6a</t>
  </si>
  <si>
    <t xml:space="preserve">Main Location </t>
  </si>
  <si>
    <t>300c53584f1e</t>
  </si>
  <si>
    <t>DNP 100T Rice Warehouse</t>
  </si>
  <si>
    <t>b643e5565d28</t>
  </si>
  <si>
    <t>Danuphyu</t>
  </si>
  <si>
    <t>1fa950951ac5</t>
  </si>
  <si>
    <t>S &amp; P - DNP</t>
  </si>
  <si>
    <t>Sale And Purchase - DNP</t>
  </si>
  <si>
    <t>34641bc8d61b</t>
  </si>
  <si>
    <t>Bag(107.8Lb)</t>
  </si>
  <si>
    <t>c663b84ed313</t>
  </si>
  <si>
    <t>CsR-39ee0f89e</t>
  </si>
  <si>
    <t>Reject Rice - 2 (Milling) (21-22) - DNP 100T</t>
  </si>
  <si>
    <t>5caec8977fa2</t>
  </si>
  <si>
    <t>CsR-19ae6bc4c</t>
  </si>
  <si>
    <t>Reject Rice - 2 (RC/RM) (21-22) - DNP 100T</t>
  </si>
  <si>
    <t>8018de61f758</t>
  </si>
  <si>
    <t>Extra - Broken</t>
  </si>
  <si>
    <t>8f4728fcc19b</t>
  </si>
  <si>
    <t>BP-8db5967b6</t>
  </si>
  <si>
    <t>Extra-Broken (21-22) - SLP WH (B)</t>
  </si>
  <si>
    <t>70d60e8d7920</t>
  </si>
  <si>
    <t>22a5f583d104</t>
  </si>
  <si>
    <t>SLP Warehouse B</t>
  </si>
  <si>
    <t>f54c931bca41</t>
  </si>
  <si>
    <t>Head Office</t>
  </si>
  <si>
    <t>b480a1951514</t>
  </si>
  <si>
    <t>S &amp; P - HO</t>
  </si>
  <si>
    <t>Sale And Purchase - HO</t>
  </si>
  <si>
    <t>107e9381bacd</t>
  </si>
  <si>
    <t>Local (Emata)</t>
  </si>
  <si>
    <t>43af442e9a7b</t>
  </si>
  <si>
    <t>RC-64d252be7</t>
  </si>
  <si>
    <t>E25% ICRC (Milling) (21-22) -  SLP WH (B)</t>
  </si>
  <si>
    <t>e1c11fae6cd3</t>
  </si>
  <si>
    <t xml:space="preserve">Closing Stock - Rice </t>
  </si>
  <si>
    <t>4e554e81a280</t>
  </si>
  <si>
    <t>Bag(110.3Lb)</t>
  </si>
  <si>
    <t>bdb5beb4f897</t>
  </si>
  <si>
    <t>RC-978147cea</t>
  </si>
  <si>
    <t>E5% Sin Thwel Latt (Milling) (21-22) - SLP WH (B)</t>
  </si>
  <si>
    <t>1408a9ac337b</t>
  </si>
  <si>
    <t>RC-c5b06000e</t>
  </si>
  <si>
    <t>E5% Day 90 (27lb) [Milling] (21-22) - SLP WH (B)</t>
  </si>
  <si>
    <t>c5f3b97f9ba4</t>
  </si>
  <si>
    <t>Bag(27Lb)</t>
  </si>
  <si>
    <t>396718d4c382</t>
  </si>
  <si>
    <t>Local (Reserve Rice)</t>
  </si>
  <si>
    <t>f982747a70cd</t>
  </si>
  <si>
    <t>RC-9607fcddd</t>
  </si>
  <si>
    <t>E25% (Thai Bae Kyar)  Reserve Rice [Milling] (22-23) - DNP 100T</t>
  </si>
  <si>
    <t>f1b9a74a5981</t>
  </si>
  <si>
    <t>22316f1f84b9</t>
  </si>
  <si>
    <t>Ngasein/Tunpu</t>
  </si>
  <si>
    <t>10d73ecd609f</t>
  </si>
  <si>
    <t>RC-f9cdd14b7</t>
  </si>
  <si>
    <t>E10% Tunpu (Milling) (22-23) - DNP 100T</t>
  </si>
  <si>
    <t>975442789452</t>
  </si>
  <si>
    <t>RC-31c6f366d</t>
  </si>
  <si>
    <t>E25% Sin Thu Kha (22-23) - DNP 100T</t>
  </si>
  <si>
    <t>7a431b8d3279</t>
  </si>
  <si>
    <t>1, Extra - Broken</t>
  </si>
  <si>
    <t>92417d5fc7ad</t>
  </si>
  <si>
    <t>BP-a5f3c4eb2</t>
  </si>
  <si>
    <t>Extra - Broken (RC/RM) (22-23) - DNP 100T</t>
  </si>
  <si>
    <t>c6522e11e80c</t>
  </si>
  <si>
    <t>1,2 - Broken</t>
  </si>
  <si>
    <t>ea741729a7c6</t>
  </si>
  <si>
    <t>BP-768b73007</t>
  </si>
  <si>
    <t xml:space="preserve">1,2 Broken (RC/RM) (22-23) - DNP 100T </t>
  </si>
  <si>
    <t>f126439d914b</t>
  </si>
  <si>
    <t>2,3,4  - Broken</t>
  </si>
  <si>
    <t>1f64820d889c</t>
  </si>
  <si>
    <t>BP-e2b85528c</t>
  </si>
  <si>
    <t>2,3,4 Broken (RC/RM) (22-23) - DNP 100T</t>
  </si>
  <si>
    <t>b3e778ba61c2</t>
  </si>
  <si>
    <t>Bran</t>
  </si>
  <si>
    <t>c9bc50c318f3</t>
  </si>
  <si>
    <t>BP-e151e6eb0</t>
  </si>
  <si>
    <t>Bran (70 lb) (RC/RM) (22-23) - DNP 100T</t>
  </si>
  <si>
    <t>5c7dc938ae1a</t>
  </si>
  <si>
    <t>Bag (69.8 Lb)</t>
  </si>
  <si>
    <t>16ecbcadcbb8</t>
  </si>
  <si>
    <t>CsR-7b790472c</t>
  </si>
  <si>
    <t>Reject Rice - 1 (Milling) (22-23) - DNP 100T</t>
  </si>
  <si>
    <t>e4802e6b636c</t>
  </si>
  <si>
    <t>CsR-50da864ba</t>
  </si>
  <si>
    <t>Reject Rice - 2 (RC/RM) (22-23) - DNP 100T</t>
  </si>
  <si>
    <t>d2a361814c90</t>
  </si>
  <si>
    <t>BP-8fe441fee</t>
  </si>
  <si>
    <t>Bran (60 lb) (RC/RM) (22-23) - DNP 100T</t>
  </si>
  <si>
    <t>30eee619b4f6</t>
  </si>
  <si>
    <t>Bag (59.8 Lb)</t>
  </si>
  <si>
    <t>4ad50e77b32c</t>
  </si>
  <si>
    <t>BP-86fa5093d</t>
  </si>
  <si>
    <t>2,3,4 Broken (Milling) (22-23) - DNP 100T</t>
  </si>
  <si>
    <t>f5d4169468a2</t>
  </si>
  <si>
    <t>BP-f558eed34</t>
  </si>
  <si>
    <t>Bran (70 lb) (Milling) (22-23) - DNP 100T</t>
  </si>
  <si>
    <t>7923675700ee</t>
  </si>
  <si>
    <t>CsR-f1820e39c</t>
  </si>
  <si>
    <t>Reject Rice - 2 (Milling) (22-23) - DNP 100T</t>
  </si>
  <si>
    <t>0af449702cb2</t>
  </si>
  <si>
    <t>BP-f9bf5f032</t>
  </si>
  <si>
    <t xml:space="preserve">1,2 Broken (Milling) (22-23) - DNP 100T </t>
  </si>
  <si>
    <t>578016603460</t>
  </si>
  <si>
    <t>RC-825f4bd95</t>
  </si>
  <si>
    <t>E15% Reserve Rice (Milling) (22-23) - KTN</t>
  </si>
  <si>
    <t>3b829a4d8aba</t>
  </si>
  <si>
    <t>87276027baef</t>
  </si>
  <si>
    <t>KTN Rice Warehouse</t>
  </si>
  <si>
    <t>69fd75862e16</t>
  </si>
  <si>
    <t>Kyonetanee</t>
  </si>
  <si>
    <t>9784e5d5075e</t>
  </si>
  <si>
    <t>S &amp; P - KTN</t>
  </si>
  <si>
    <t>Sale And Purchase - KTN</t>
  </si>
  <si>
    <t>3ddbbd8d6487</t>
  </si>
  <si>
    <t>BP-2df0fe390</t>
  </si>
  <si>
    <t>2,3,4 Broken (Milling) (22-23) - KTN</t>
  </si>
  <si>
    <t>dbc9c1ba74e2</t>
  </si>
  <si>
    <t>BP-8c85b76ec</t>
  </si>
  <si>
    <t>Bran (70 lb) (Milling) (22-23) - KTN</t>
  </si>
  <si>
    <t>9d8c91a8a440</t>
  </si>
  <si>
    <t>5,6 Point</t>
  </si>
  <si>
    <t>6343977fa92b</t>
  </si>
  <si>
    <t>BP-3653a475d</t>
  </si>
  <si>
    <t>5,6 - Point (Milling) (22-23) - KTN</t>
  </si>
  <si>
    <t>704cbecb5e92</t>
  </si>
  <si>
    <t>BP-5946c0d52</t>
  </si>
  <si>
    <t>1 Extra - Broken (Milling) (22-23) - KTN</t>
  </si>
  <si>
    <t>25bbcce48c49</t>
  </si>
  <si>
    <t>BP-d4f8b70ee</t>
  </si>
  <si>
    <t>1,2 Broken (Milling) (22-23) - EM</t>
  </si>
  <si>
    <t>fed134333b37</t>
  </si>
  <si>
    <t>17232ed60c13</t>
  </si>
  <si>
    <t>EM Rice Warehouse</t>
  </si>
  <si>
    <t>31f43bfba69a</t>
  </si>
  <si>
    <t>Eainme</t>
  </si>
  <si>
    <t>d03c7259421a</t>
  </si>
  <si>
    <t>S &amp; P - EM</t>
  </si>
  <si>
    <t>Sale And Purchase - EM</t>
  </si>
  <si>
    <t>4629c0359cb5</t>
  </si>
  <si>
    <t>BP-66fa35d89</t>
  </si>
  <si>
    <t>2,3,4 Broken (Milling) (22-23) - EM</t>
  </si>
  <si>
    <t>e5107ccf3b2e</t>
  </si>
  <si>
    <t>BP-8c2aed52b</t>
  </si>
  <si>
    <t>5,6 - Point (Milling) (22-23) - EM</t>
  </si>
  <si>
    <t>436c66093b19</t>
  </si>
  <si>
    <t>BP-d05e2db93</t>
  </si>
  <si>
    <t>Bran (60 lb) (Milling) (22-23) - EM</t>
  </si>
  <si>
    <t>158ee5f0dc38</t>
  </si>
  <si>
    <t>CsR-44be80a1e</t>
  </si>
  <si>
    <t>Reject Rice - 1 (Milling) (22-23) - EM</t>
  </si>
  <si>
    <t>a96abd78bd6d</t>
  </si>
  <si>
    <t>Paw San</t>
  </si>
  <si>
    <t>5b9348c17a4c</t>
  </si>
  <si>
    <t>RC-760ee52cd</t>
  </si>
  <si>
    <t>E5% Khon Wah (RC/RM) (22-23) - DDY</t>
  </si>
  <si>
    <t>68a2de67827f</t>
  </si>
  <si>
    <t>f825500435c8</t>
  </si>
  <si>
    <t>DDY Rice Warehouse</t>
  </si>
  <si>
    <t>1fc94ad4fd75</t>
  </si>
  <si>
    <t>Dedaye</t>
  </si>
  <si>
    <t>71f7b9120424</t>
  </si>
  <si>
    <t>S &amp; P - DDY</t>
  </si>
  <si>
    <t>Sale And Purchase - DDY</t>
  </si>
  <si>
    <t>400a8a4490d3</t>
  </si>
  <si>
    <t>RC-d5f825e54</t>
  </si>
  <si>
    <t>E5% Min Ayar (Export) [Milling] (22-23) - DDY</t>
  </si>
  <si>
    <t>2f8d3d8e6d1f</t>
  </si>
  <si>
    <t>BP-6d663a9ab</t>
  </si>
  <si>
    <t>Extra - Broken  (Raw)   [Milling] (22-23) - DDY</t>
  </si>
  <si>
    <t>5eaeab6f1b08</t>
  </si>
  <si>
    <t>BP-68613cfee</t>
  </si>
  <si>
    <t xml:space="preserve">1,2 Broken (Raw) [Milling] (22-23) - DDY </t>
  </si>
  <si>
    <t>344b265f790f</t>
  </si>
  <si>
    <t>BP-b4bdc81ea</t>
  </si>
  <si>
    <t>2,3,4 Broken (Raw)  [Milling] (22-23) - DDY</t>
  </si>
  <si>
    <t>9095913c0d30</t>
  </si>
  <si>
    <t>CsR-c616a28b9</t>
  </si>
  <si>
    <t>Reject Rice - 1 (Milling) (22-23) - DDY</t>
  </si>
  <si>
    <t>758519cdb474</t>
  </si>
  <si>
    <t>BP-94061ed50</t>
  </si>
  <si>
    <t>Bran (60 lb) (Milling) (22-23) - DDY</t>
  </si>
  <si>
    <t>0bc3727cffc4</t>
  </si>
  <si>
    <t>BP-a02285894</t>
  </si>
  <si>
    <t>5,6 - Point (Milling) (22-23) - DDY</t>
  </si>
  <si>
    <t>4dc4a89e59af</t>
  </si>
  <si>
    <t>BP-c34cd3f69</t>
  </si>
  <si>
    <t>Extra - Broken (Milling) (22-23) - DDY</t>
  </si>
  <si>
    <t>856f9b4c55ce</t>
  </si>
  <si>
    <t>BP-efeb37dd3</t>
  </si>
  <si>
    <t>1,2 Broken (Milling) (22-23) - DDY</t>
  </si>
  <si>
    <t>b2fd3bdea50a</t>
  </si>
  <si>
    <t>CsR-b63fabb15</t>
  </si>
  <si>
    <t>Reject Rice - 1 (RC/RM) (22-23) - DDY</t>
  </si>
  <si>
    <t>9352d3dbcf7f</t>
  </si>
  <si>
    <t>Reject  Broken Rice</t>
  </si>
  <si>
    <t>c3ff49438fe0</t>
  </si>
  <si>
    <t>CsR-f8813cc21</t>
  </si>
  <si>
    <t>Reject Broken Rice - 1 (RC/RM) (22-23) - DDY</t>
  </si>
  <si>
    <t>5c51cb117380</t>
  </si>
  <si>
    <t>BP-60c3ecc8f</t>
  </si>
  <si>
    <t>2,3,4 Broken (Milling) (22-23) - DDY</t>
  </si>
  <si>
    <t>764c3fa6a703</t>
  </si>
  <si>
    <t>BP-875216560</t>
  </si>
  <si>
    <t>Extra - Broken (RC/RM) (22-23) - DDY</t>
  </si>
  <si>
    <t>9a30c85c55ff</t>
  </si>
  <si>
    <t>RC-31b65f72d</t>
  </si>
  <si>
    <t>E5% Khon Ni (Milling) (22-23) - KCK</t>
  </si>
  <si>
    <t>41ce74f251fc</t>
  </si>
  <si>
    <t>b28a2c7c5ab8</t>
  </si>
  <si>
    <t>KCK Rice Warehouse</t>
  </si>
  <si>
    <t>6646b28b5d61</t>
  </si>
  <si>
    <t>Kon Chan Kone</t>
  </si>
  <si>
    <t>5328cc901179</t>
  </si>
  <si>
    <t>S &amp; P - KCK</t>
  </si>
  <si>
    <t>Sale And Purchase - KCK</t>
  </si>
  <si>
    <t>186e3e41a09c</t>
  </si>
  <si>
    <t>BP-d744638fe</t>
  </si>
  <si>
    <t xml:space="preserve">1,2 Broken (Milling) (22-23) - KCK </t>
  </si>
  <si>
    <t>ebf00315115e</t>
  </si>
  <si>
    <t>BP-11b1dd783</t>
  </si>
  <si>
    <t>Extra - Broken (Milling) (22-23) - KCK</t>
  </si>
  <si>
    <t>143430d4809b</t>
  </si>
  <si>
    <t>BP-458972f1e</t>
  </si>
  <si>
    <t>2,3,4 Broken (Milling) (22-23) - KCK</t>
  </si>
  <si>
    <t>80fb51b5683b</t>
  </si>
  <si>
    <t>BP-32aae4185</t>
  </si>
  <si>
    <t>Bran (Brown) [Milling] (22-23) - KCK</t>
  </si>
  <si>
    <t>af3031b9c948</t>
  </si>
  <si>
    <t>BP-d6b17222d</t>
  </si>
  <si>
    <t>Bran (RM/White) [Milling] (22-23) - KCK</t>
  </si>
  <si>
    <t>94386e0d9ff2</t>
  </si>
  <si>
    <t>BP-0b46675e9</t>
  </si>
  <si>
    <t>5,6 - Point (Milling) (22-23) - KCK</t>
  </si>
  <si>
    <t>560801c47a6f</t>
  </si>
  <si>
    <t>CsR-a8ef21155</t>
  </si>
  <si>
    <t>Reject Rice - 2 (Milling) (22-23) - KCK</t>
  </si>
  <si>
    <t>5e382ab711f4</t>
  </si>
  <si>
    <t>BP-d27de44e5</t>
  </si>
  <si>
    <t>Point Bran (59.8 lb) [Milling] (22-23) - KCK</t>
  </si>
  <si>
    <t>ebb1137c258e</t>
  </si>
  <si>
    <t>CsR-0d230c17c</t>
  </si>
  <si>
    <t>Reject Rice - 1 (Milling) (22-23) - KCK</t>
  </si>
  <si>
    <t>bc3558af8c9e</t>
  </si>
  <si>
    <t>CsR-6db00c173</t>
  </si>
  <si>
    <t>Reject Broken Rice - 2 (RC/RM) (22-23) - KCK</t>
  </si>
  <si>
    <t>362de808fa87</t>
  </si>
  <si>
    <t>BP-e83638111</t>
  </si>
  <si>
    <t>2,3,4 Broken (RC/RM) (22-23) - KCK</t>
  </si>
  <si>
    <t>abcccbd2147e</t>
  </si>
  <si>
    <t>BP-823201d81</t>
  </si>
  <si>
    <t>Bran (RM/White) [RC/RM] (22-23) - KCK</t>
  </si>
  <si>
    <t>9fa202f9a54b</t>
  </si>
  <si>
    <t>BP-26ef63554</t>
  </si>
  <si>
    <t>5,6 - Point (RC/RM) (22-23) - KCK</t>
  </si>
  <si>
    <t>1b0b5deeab57</t>
  </si>
  <si>
    <t>RC-4ff007401</t>
  </si>
  <si>
    <t>E25% Reserve Rice (Milling) (22-23) - EM</t>
  </si>
  <si>
    <t>b7750afeb168</t>
  </si>
  <si>
    <t>RC-4685a33cd</t>
  </si>
  <si>
    <t>E25% Reserve Rice (Milling) (22-23) - KGD</t>
  </si>
  <si>
    <t>554a88a167f5</t>
  </si>
  <si>
    <t>7c02b720c382</t>
  </si>
  <si>
    <t>KGD Rice Warehouse</t>
  </si>
  <si>
    <t>9a9b152e752a</t>
  </si>
  <si>
    <t>Kan Gyi Daunt</t>
  </si>
  <si>
    <t>394e57382813</t>
  </si>
  <si>
    <t>S &amp; P - KGD</t>
  </si>
  <si>
    <t>Sale And Purchase - KGD</t>
  </si>
  <si>
    <t>a07f78cebfbd</t>
  </si>
  <si>
    <t>BP-00a59a697</t>
  </si>
  <si>
    <t>2,3,4 Broken (Milling) (22-23) - KGD</t>
  </si>
  <si>
    <t>bb7dfb4b5b66</t>
  </si>
  <si>
    <t>BP-68a2e6ccc</t>
  </si>
  <si>
    <t>5,6 - Point  89.80 lb (Milling) (22-23) - KGD</t>
  </si>
  <si>
    <t>3ca875ed3aa8</t>
  </si>
  <si>
    <t>Bag(89.8 Lb)</t>
  </si>
  <si>
    <t>598b7a0413db</t>
  </si>
  <si>
    <t>BP-8c4c9f690</t>
  </si>
  <si>
    <t>Bran (60 lb) (Milling) (22-23) - KGD</t>
  </si>
  <si>
    <t>10088b07a5de</t>
  </si>
  <si>
    <t>CsR-4f68e7826</t>
  </si>
  <si>
    <t>Reject Rice - 1 (Milling) (22-23) - KGD</t>
  </si>
  <si>
    <t>b2354d413f7f</t>
  </si>
  <si>
    <t>BP-d0fa3a2ab</t>
  </si>
  <si>
    <t>B 1,2 Broken (R/C) Sortex [Milling] (22-23) - KGD</t>
  </si>
  <si>
    <t>a60d7e332c80</t>
  </si>
  <si>
    <t>CsR-ed00c9311</t>
  </si>
  <si>
    <t>Reject Broken Rice - 1 (Milling) (22-23) - KGD</t>
  </si>
  <si>
    <t>1c602c06aaf1</t>
  </si>
  <si>
    <t>RC-a111bc177</t>
  </si>
  <si>
    <t>E5% GW-11 (22-23) - SLP 6T</t>
  </si>
  <si>
    <t>4aa542cffd89</t>
  </si>
  <si>
    <t>575cf9701398</t>
  </si>
  <si>
    <t>SLP 6T Warehouse</t>
  </si>
  <si>
    <t>a2f45a55d987</t>
  </si>
  <si>
    <t>Local (Kayinma)</t>
  </si>
  <si>
    <t>2914528a385c</t>
  </si>
  <si>
    <t>RC-b85c1c801</t>
  </si>
  <si>
    <t>E5% Kayinma (Milling) (22-23) - SLP 6T</t>
  </si>
  <si>
    <t>6ee5c63d7ef4</t>
  </si>
  <si>
    <t>RC-93132b738</t>
  </si>
  <si>
    <t>E5% GW-11 [RC/RM] (22-23) - SLP 6T</t>
  </si>
  <si>
    <t>7f0410ff47cd</t>
  </si>
  <si>
    <t>RC-699614a83</t>
  </si>
  <si>
    <t>E5% Kayinma (RC)  [RC/RM] (22-23) - SLP 6T</t>
  </si>
  <si>
    <t>9428e89fc160</t>
  </si>
  <si>
    <t>RC-b8c4489b0</t>
  </si>
  <si>
    <t>E25% Reserve Rice (Milling) (22-23) - SLP 6T</t>
  </si>
  <si>
    <t>846304d10a3a</t>
  </si>
  <si>
    <t>BP-4fb12dfee</t>
  </si>
  <si>
    <t>1,2 Broken (Milling) (22-23) - SLP 6T</t>
  </si>
  <si>
    <t>3e6108ee310e</t>
  </si>
  <si>
    <t>BP-09e58b9ec</t>
  </si>
  <si>
    <t>2,3,4 Broken (Milling) (22-23) - SLP 6T</t>
  </si>
  <si>
    <t>2162a397316f</t>
  </si>
  <si>
    <t>CsR-2755c54d5</t>
  </si>
  <si>
    <t>Reject Rice - 1 (Milling) (22-23) - SLP 6T</t>
  </si>
  <si>
    <t>710c2c4eb620</t>
  </si>
  <si>
    <t>CsR-ffc298c20</t>
  </si>
  <si>
    <t>Reject Rice - 2 (Milling) (22-23) - SLP 6T</t>
  </si>
  <si>
    <t>1dd65c3282ea</t>
  </si>
  <si>
    <t>BP-ab265515b</t>
  </si>
  <si>
    <t>Bran (60 lb) (Milling) (22-23) - SLP 6T</t>
  </si>
  <si>
    <t>24422e93027e</t>
  </si>
  <si>
    <t>BP-6d7f9b7ae</t>
  </si>
  <si>
    <t>Bran (RM/White) [Milling] (22-23) - SLP 6T</t>
  </si>
  <si>
    <t>9966c1c48c63</t>
  </si>
  <si>
    <t>BP-43ca8c1c1</t>
  </si>
  <si>
    <t>5,6 - Point (Milling) (22-23) - SLP 6T</t>
  </si>
  <si>
    <t>293fc738a893</t>
  </si>
  <si>
    <t>BP-b7fbf7a0b</t>
  </si>
  <si>
    <t>Extra - Broken (RC/RM) (22-23) - SLP 6T</t>
  </si>
  <si>
    <t>025f3ff91382</t>
  </si>
  <si>
    <t>BP-6332f263d</t>
  </si>
  <si>
    <t xml:space="preserve">1,2 Broken (RC/RM) (22-23) - SLP 6T </t>
  </si>
  <si>
    <t>b566ba2cc7c3</t>
  </si>
  <si>
    <t>BP-d827e6894</t>
  </si>
  <si>
    <t>2,3,4 Broken (RC/RM) (22-23) - SLP 6T</t>
  </si>
  <si>
    <t>c320eac4800f</t>
  </si>
  <si>
    <t>CsR-082486bc4</t>
  </si>
  <si>
    <t>Reject Rice - 1 (RC/RM) (22-23) - SLP 6T</t>
  </si>
  <si>
    <t>79da48bb6888</t>
  </si>
  <si>
    <t>CsR-07d32d588</t>
  </si>
  <si>
    <t>Reject Rice - 2 (RC/RM) (22-23) - SLP 6T</t>
  </si>
  <si>
    <t>61bdb91151a7</t>
  </si>
  <si>
    <t>CsR-de1503acb</t>
  </si>
  <si>
    <t>Reject Broken Rice - 1 (RC/RM) (22-23) - SLP 6T</t>
  </si>
  <si>
    <t>45b56d4bddc0</t>
  </si>
  <si>
    <t>CsR-182903a14</t>
  </si>
  <si>
    <t>Reject Broken Rice - 2 (RC/RM) (22-23) - SLP 6T</t>
  </si>
  <si>
    <t>8d5512464fcc</t>
  </si>
  <si>
    <t>BP-e6d09deea</t>
  </si>
  <si>
    <t>B 1,2 Broken (R/C) Sortex (22-23) - SLP 6T</t>
  </si>
  <si>
    <t>225999bd6f69</t>
  </si>
  <si>
    <t>Rice + Paddy Mixing</t>
  </si>
  <si>
    <t>032063132433</t>
  </si>
  <si>
    <t>R+P Mixing-5c1f315e2</t>
  </si>
  <si>
    <t>Rice + Paddy Mixing (22-23) - SLP 6T</t>
  </si>
  <si>
    <t>afaa7ccd5af2</t>
  </si>
  <si>
    <t>BP-640fd592d</t>
  </si>
  <si>
    <t>Bran (RM/White) [RC/RM] (22-23) - SLP 6T</t>
  </si>
  <si>
    <t>a053bb3525cd</t>
  </si>
  <si>
    <t>BP-016e704bf</t>
  </si>
  <si>
    <t>5,6 - Point (RC/RM) (22-23) - SLP 6T</t>
  </si>
  <si>
    <t>5141a4197e83</t>
  </si>
  <si>
    <t>RC-ab1a062ef</t>
  </si>
  <si>
    <t>E10% Ahthwel (22-23) - SLP RP</t>
  </si>
  <si>
    <t>d22c54f634a0</t>
  </si>
  <si>
    <t>ca68b2e8fa28</t>
  </si>
  <si>
    <t>SLP RP Warehouse</t>
  </si>
  <si>
    <t>293b72a8d98f</t>
  </si>
  <si>
    <t>RC-0d2804f55</t>
  </si>
  <si>
    <t>E25% Hnan Kauk (22-23) - SLP RP</t>
  </si>
  <si>
    <t>a6e6a7517d90</t>
  </si>
  <si>
    <t>RC-4592ddd22</t>
  </si>
  <si>
    <t>E5% RC (Tunpu) Local (22-23) - SLP RP</t>
  </si>
  <si>
    <t>a7af47784700</t>
  </si>
  <si>
    <t>RC-6936bc9f3</t>
  </si>
  <si>
    <t>E25% RC (RC/RM) Local - SLP RP</t>
  </si>
  <si>
    <t>c999944a2d2c</t>
  </si>
  <si>
    <t>RC-7b1f16ed9</t>
  </si>
  <si>
    <t>E5% Kayinma (RC)  [RC/RM] (22-23) - SLP RP</t>
  </si>
  <si>
    <t>b2467c667fba</t>
  </si>
  <si>
    <t>RC-0662fe24f</t>
  </si>
  <si>
    <t>E25% Ahthwel (RC)  [RC/RM] (22-23) - SLP RP</t>
  </si>
  <si>
    <t>b3e5560f4faa</t>
  </si>
  <si>
    <t>BP-f4b7cc6cb</t>
  </si>
  <si>
    <t>Extra - Broken (RC/RM) (22-23) - SLP RP</t>
  </si>
  <si>
    <t>3763d5593761</t>
  </si>
  <si>
    <t>BP-d8210b148</t>
  </si>
  <si>
    <t>2,3,4  Broken (RC) [RC/RM] (22-23) - SLP RP</t>
  </si>
  <si>
    <t>9ee2058fa6c2</t>
  </si>
  <si>
    <t>CsR-529e4569b</t>
  </si>
  <si>
    <t>Reject Rice - 1 (RC/RM) (22-23) - SLP RP</t>
  </si>
  <si>
    <t>31e945a6582a</t>
  </si>
  <si>
    <t>BP-29b5554e1</t>
  </si>
  <si>
    <t>Bran (RM/White) [RC/RM] (22-23) - SLP RP</t>
  </si>
  <si>
    <t>2bd72fbbc8d5</t>
  </si>
  <si>
    <t>BP-293504dee</t>
  </si>
  <si>
    <t>B 1,2 Broken (110.3lb) RC/RM (22-23) - SLP RP</t>
  </si>
  <si>
    <t>6cc9d1f3356a</t>
  </si>
  <si>
    <t>CsR-7f6453b49</t>
  </si>
  <si>
    <t>Reject Broken Rice - 1 (RC/RM) (22-23) - SLP RP</t>
  </si>
  <si>
    <t>20b5b6650eb2</t>
  </si>
  <si>
    <t>CsR-f0b2307ac</t>
  </si>
  <si>
    <t>Reject Broken Rice - 2 (RC/RM) (22-23) - SLP RP</t>
  </si>
  <si>
    <t>ceae2a0c08f9</t>
  </si>
  <si>
    <t>BP-4a9f24418</t>
  </si>
  <si>
    <t>Dust + Bran + Point (22-23) - SLP RP</t>
  </si>
  <si>
    <t>0cdbc8783324</t>
  </si>
  <si>
    <t>Bag(79.8 Lb)</t>
  </si>
  <si>
    <t>5a3acc4b96b5</t>
  </si>
  <si>
    <t>CsR-ed8546343</t>
  </si>
  <si>
    <t>Rice + Broken Rice (RC/RM) (22-23) - SLP RP</t>
  </si>
  <si>
    <t>44e00c77f151</t>
  </si>
  <si>
    <t>CsR-d87c166c2</t>
  </si>
  <si>
    <t>B 1,2 Broken (R/C) Sortex [RC/RM] (22-23) - SLP RP</t>
  </si>
  <si>
    <t>8b0052037a94</t>
  </si>
  <si>
    <t>RC-83f28ee29</t>
  </si>
  <si>
    <t>E5% Khon Wah (22-23) - SLP WH (B)</t>
  </si>
  <si>
    <t>de1c7d9cfe5d</t>
  </si>
  <si>
    <t>cc783cc7edee</t>
  </si>
  <si>
    <t>RC-7cf0a6526</t>
  </si>
  <si>
    <t>E25% Ahthwel (22-23) - SLP WH (B)</t>
  </si>
  <si>
    <t>0e7b83714832</t>
  </si>
  <si>
    <t>RC-f633b3def</t>
  </si>
  <si>
    <t>E25% Hmawbi 3 (22-23) - SLP WH (B)</t>
  </si>
  <si>
    <t>e0e024b2fad8</t>
  </si>
  <si>
    <t>RC-80eec2c89</t>
  </si>
  <si>
    <t>E15% Sin Thu Kha (22-23) - SLP WH (B)</t>
  </si>
  <si>
    <t>f092fcca6e6d</t>
  </si>
  <si>
    <t>RC-5c32d9caf</t>
  </si>
  <si>
    <t>E25% RC (KYLO) 25 Kg (Local) - SLP WH (B)</t>
  </si>
  <si>
    <t>7cfc509cb7b2</t>
  </si>
  <si>
    <t>Bag(25)</t>
  </si>
  <si>
    <t>d9aed2ff806d</t>
  </si>
  <si>
    <t>RC-5bdc9ddba</t>
  </si>
  <si>
    <t>E15% Hmawbi  2 (22-23) - SLP WH (B)</t>
  </si>
  <si>
    <t>2629749ea9a9</t>
  </si>
  <si>
    <t>RC-4306c4993</t>
  </si>
  <si>
    <t>E25% Sin Thu Kha (22-23) - SLP WH (B)</t>
  </si>
  <si>
    <t>4b5e31448c83</t>
  </si>
  <si>
    <t>RC-79f22da92</t>
  </si>
  <si>
    <t>E5% Sin Thu Kha (22-23) - SLP WH (B)</t>
  </si>
  <si>
    <t>e1867c5db753</t>
  </si>
  <si>
    <t>RC-46e6c9235</t>
  </si>
  <si>
    <t>E25% Tunpu (22-23) - SLP WH (B)</t>
  </si>
  <si>
    <t>3af88573af89</t>
  </si>
  <si>
    <t>RC-3b2e9782e</t>
  </si>
  <si>
    <t>E5% RC (Tunpu)  Local (22-23) - SLP WH (B)</t>
  </si>
  <si>
    <t>62f9900d6291</t>
  </si>
  <si>
    <t>RC-f9539d746</t>
  </si>
  <si>
    <t>E10% Tunpu (22-23) - SLP WH (B)</t>
  </si>
  <si>
    <t>8b71254887df</t>
  </si>
  <si>
    <t>RC-b8b7ef1f8</t>
  </si>
  <si>
    <t>Reserve Rice (22-23) - SLP WH (B)</t>
  </si>
  <si>
    <t>f3270def4671</t>
  </si>
  <si>
    <t>RC-d35a8c004</t>
  </si>
  <si>
    <t>E25% RC (22-23) - SLP WH (B)</t>
  </si>
  <si>
    <t>9c4f7993f203</t>
  </si>
  <si>
    <t>RC-07f7fb236</t>
  </si>
  <si>
    <t>E15% Thai Bae Kyar (22-23) - SLP WH (B)</t>
  </si>
  <si>
    <t>c71c39dd1e97</t>
  </si>
  <si>
    <t>RC-3bc759b75</t>
  </si>
  <si>
    <t>E5% Bae Kyar Taung Pyan (22-23) - SLP WH (B)</t>
  </si>
  <si>
    <t>c18b5c07427b</t>
  </si>
  <si>
    <t>RC-bc7dffa8a</t>
  </si>
  <si>
    <t>E5% Pyitawyin (22-23) - SLP WH (B)</t>
  </si>
  <si>
    <t>a52446174197</t>
  </si>
  <si>
    <t>RC-81173a039</t>
  </si>
  <si>
    <t>E10% Hmawbi 3 (22-23) - SLP WH (B)</t>
  </si>
  <si>
    <t>be5ad25ea38f</t>
  </si>
  <si>
    <t>RC-8d87b2435</t>
  </si>
  <si>
    <t>E5% RC (Min Ayar)  Local (22-23) - SLP WH (B)</t>
  </si>
  <si>
    <t>bc09ff302e7a</t>
  </si>
  <si>
    <t>RC-c4c4b663a</t>
  </si>
  <si>
    <t>E5% RC (GW-11) Local (22-23) - SLP WH (B)</t>
  </si>
  <si>
    <t>ec20a0c93400</t>
  </si>
  <si>
    <t>RC-81c09ebfa</t>
  </si>
  <si>
    <t>E5% Khon Ni (22-23) - SLP WH (B)</t>
  </si>
  <si>
    <t>c7066f40c3a8</t>
  </si>
  <si>
    <t>RC-a1c927eba</t>
  </si>
  <si>
    <t>E10% GW-11 (22-23) - SLP WH (B)</t>
  </si>
  <si>
    <t>0131a4190c25</t>
  </si>
  <si>
    <t>RC-5b1e79e01</t>
  </si>
  <si>
    <t>E10% Ayar Min (22-23) - SLP WH (B)</t>
  </si>
  <si>
    <t>04e0c22d2455</t>
  </si>
  <si>
    <t>RC-580ffce90</t>
  </si>
  <si>
    <t>E10% Yae Sin (22-23) - SLP WH (B)</t>
  </si>
  <si>
    <t>d25f215b7854</t>
  </si>
  <si>
    <t>RC-def8920be</t>
  </si>
  <si>
    <t>E5% (Hnan Kar)  Reserve Rice (22-23) - SLP WH (B)</t>
  </si>
  <si>
    <t>a9fee1f4a391</t>
  </si>
  <si>
    <t>RC-1115b93c0</t>
  </si>
  <si>
    <t>E25% Raw (22-23) - SLP WH (B)</t>
  </si>
  <si>
    <t>70d02ca88648</t>
  </si>
  <si>
    <t>RC-b4826b887</t>
  </si>
  <si>
    <t>E5% Ahthwel (22-23) - SLP WH (B)</t>
  </si>
  <si>
    <t>4f25896ad5ee</t>
  </si>
  <si>
    <t>RC-c12df2b0c</t>
  </si>
  <si>
    <t>E10% Ahthwel (22-23) - SLP WH (B)</t>
  </si>
  <si>
    <t>81b1a0ca7d76</t>
  </si>
  <si>
    <t>RC-266924b53</t>
  </si>
  <si>
    <t>E5% Tunpu (22-23) - SLP WH (B)</t>
  </si>
  <si>
    <t>0fc9e045d5d8</t>
  </si>
  <si>
    <t>RC-fcddf4c1c</t>
  </si>
  <si>
    <t>E5% Thee Pu (22-23) - SLP WH (B)</t>
  </si>
  <si>
    <t>a52e3348bc5d</t>
  </si>
  <si>
    <t>RC-f137e4b54</t>
  </si>
  <si>
    <t>E5% RC (Bae Kyar Taung Pyan) [RC/RM]  Local (22-23) - SLP WH (B)</t>
  </si>
  <si>
    <t>69c752a9b405</t>
  </si>
  <si>
    <t>RC-cbf3b6cb6</t>
  </si>
  <si>
    <t>E25% RC (RC/RM) Local - SLP WH (B)</t>
  </si>
  <si>
    <t>42941e2c0bbe</t>
  </si>
  <si>
    <t>BP-71b382f64</t>
  </si>
  <si>
    <t>1, Extra-Broken (22-23) - SLP WH (B)</t>
  </si>
  <si>
    <t>81df58b25b92</t>
  </si>
  <si>
    <t>BP-900f1d50a</t>
  </si>
  <si>
    <t>1,2 - Broken (22-23) - SLP WH (B)</t>
  </si>
  <si>
    <t>74cb527292e6</t>
  </si>
  <si>
    <t>BP-17d6f2325</t>
  </si>
  <si>
    <t>1,2 - Broken (Tunpu) (22-23) - SLP WH (B)</t>
  </si>
  <si>
    <t>65a101953bca</t>
  </si>
  <si>
    <t>BP-34ce4269d</t>
  </si>
  <si>
    <t>2,3,4 Broken (Yellow Colour) (22-23) - SLP WH (B)</t>
  </si>
  <si>
    <t>02a9ea6a9552</t>
  </si>
  <si>
    <t>BP-317ef45a0</t>
  </si>
  <si>
    <t>2,3,4 Broken (White) (22-23) - SLP WH (B)</t>
  </si>
  <si>
    <t>14ac268931f8</t>
  </si>
  <si>
    <t>BP-8cf2ec32c</t>
  </si>
  <si>
    <t>1,2 RC (Sortex) (22-23) - SLP WH (B)</t>
  </si>
  <si>
    <t>ff8dce2459ef</t>
  </si>
  <si>
    <t>BP-847c6c663</t>
  </si>
  <si>
    <t>1 Extra - Broken (RC) (22-23) - SLP WH (B)</t>
  </si>
  <si>
    <t>6667e19fb682</t>
  </si>
  <si>
    <t>BP-d1a808818</t>
  </si>
  <si>
    <t>1 Extra - Broken (Tunpu) (RC) (22-23) - SLP WH (B)</t>
  </si>
  <si>
    <t>a1f80cd1e1e8</t>
  </si>
  <si>
    <t>Goods in Transit - By Product</t>
  </si>
  <si>
    <t>69feef501b18</t>
  </si>
  <si>
    <t>GIT-b188cc21c</t>
  </si>
  <si>
    <t>1,2 Broken - Goods In Transit (22-23) - SLP WH (B)</t>
  </si>
  <si>
    <t>9e8c3cd7f6d3</t>
  </si>
  <si>
    <t>BP-a29d714c5</t>
  </si>
  <si>
    <t>Extra-Broken (22-23) - SLP WH (B)</t>
  </si>
  <si>
    <t>b74e9dafdd55</t>
  </si>
  <si>
    <t>BP-4c1133cb6</t>
  </si>
  <si>
    <t>1,2 Broken (RC/RM) (22-23) - HLG RP</t>
  </si>
  <si>
    <t>755cde17c242</t>
  </si>
  <si>
    <t>215b8733863c</t>
  </si>
  <si>
    <t>HLG RP Warehouse</t>
  </si>
  <si>
    <t>feb0e0d91f1e</t>
  </si>
  <si>
    <t>Hlegu</t>
  </si>
  <si>
    <t>5f7acafb8e35</t>
  </si>
  <si>
    <t>S &amp; P - HLG</t>
  </si>
  <si>
    <t>Sale And Purchase - HLG</t>
  </si>
  <si>
    <t>0ebe253e8679</t>
  </si>
  <si>
    <t>BP-cd876dec3</t>
  </si>
  <si>
    <t>1,2 - Broken (22-23) - HLGU RP</t>
  </si>
  <si>
    <t>5b528c6f50ba</t>
  </si>
  <si>
    <t>BP-3bc9e5702</t>
  </si>
  <si>
    <t>2,3,4 Broken (White) (22-23) - HLG RP</t>
  </si>
  <si>
    <t>96c04a66315c</t>
  </si>
  <si>
    <t>BP-621f95cb3</t>
  </si>
  <si>
    <t>2,3,4 Broken (Brown) (22-23) - HLG RP</t>
  </si>
  <si>
    <t>83f0e10cabcb</t>
  </si>
  <si>
    <t>CsR-2fb931ea5</t>
  </si>
  <si>
    <t>Reject Rice - 1 (22-23) - HLG RP</t>
  </si>
  <si>
    <t>ca292b572bf6</t>
  </si>
  <si>
    <t>CsR-791519253</t>
  </si>
  <si>
    <t>Reject Rice - 2 (22-23) - HLG RP</t>
  </si>
  <si>
    <t>89325488afe4</t>
  </si>
  <si>
    <t>CsR-aba90dcb3</t>
  </si>
  <si>
    <t>Reject Broken Rice - 1 (22-23) - HLG RP</t>
  </si>
  <si>
    <t>dc453bc9802c</t>
  </si>
  <si>
    <t>CsR-d30046f90</t>
  </si>
  <si>
    <t>Reject Broken Rice - 2 (22-23) - HLG RP</t>
  </si>
  <si>
    <t>2f52d3510cee</t>
  </si>
  <si>
    <t>BP-86a416501</t>
  </si>
  <si>
    <t>Bran (RM / White) (22-23) - HLG RP</t>
  </si>
  <si>
    <t>7e4cc996ff8b</t>
  </si>
  <si>
    <t>RC-9f93d01ce</t>
  </si>
  <si>
    <t>E5% Kayinma (RC)  [RC/RM] (22-23) - HLG RP</t>
  </si>
  <si>
    <t>791b50e51c01</t>
  </si>
  <si>
    <t>RC-e2687ee07</t>
  </si>
  <si>
    <t>E25% RC Happy Grain (Hnan Kauk) (RC/RM) (22-23) - HLG RP</t>
  </si>
  <si>
    <t>d79145cba28a</t>
  </si>
  <si>
    <t>RC-d1a46a1b6</t>
  </si>
  <si>
    <t>E25% RC (22-23) - HLG RP</t>
  </si>
  <si>
    <t>8d19c021b961</t>
  </si>
  <si>
    <t>Export - Rice</t>
  </si>
  <si>
    <t>c52f7b4b0b87</t>
  </si>
  <si>
    <t>RC-5d12e06f5</t>
  </si>
  <si>
    <t>E25% ICRC (22-23) - HLG RP</t>
  </si>
  <si>
    <t>83f01f053aac</t>
  </si>
  <si>
    <t>RC-06269c3b3</t>
  </si>
  <si>
    <t>E5% Hnan Kauk (22-23) - HLG WH</t>
  </si>
  <si>
    <t>d62984dbe0c9</t>
  </si>
  <si>
    <t>3c47f55c47e7</t>
  </si>
  <si>
    <t>HLG Warehouse</t>
  </si>
  <si>
    <t>ea9a6733fd42</t>
  </si>
  <si>
    <t>RC-7b1b183e1</t>
  </si>
  <si>
    <t>E15% Sin Thu Kha (22-23) - HLG WH</t>
  </si>
  <si>
    <t>71fc98fe4797</t>
  </si>
  <si>
    <t>Operation Equipment</t>
  </si>
  <si>
    <t>ad400860a270</t>
  </si>
  <si>
    <t>SP-a0b2e8665</t>
  </si>
  <si>
    <t>Rubber Roll 10" (DNP)</t>
  </si>
  <si>
    <t>71f0397cf6f5</t>
  </si>
  <si>
    <t>Closing Stock - Operation Equipment</t>
  </si>
  <si>
    <t>aa2157606441</t>
  </si>
  <si>
    <t>Main Location</t>
  </si>
  <si>
    <t>ff6e388733df</t>
  </si>
  <si>
    <t>DNP 100T Paddy Warehouse</t>
  </si>
  <si>
    <t>9cb1fd873fc6</t>
  </si>
  <si>
    <t>Pcs</t>
  </si>
  <si>
    <t>8a54eba4a276</t>
  </si>
  <si>
    <t>SP-78381612d</t>
  </si>
  <si>
    <t>Rubber Roll 10"(KGD)</t>
  </si>
  <si>
    <t>32e1a1189be5</t>
  </si>
  <si>
    <t>6ce516412aef</t>
  </si>
  <si>
    <t>KGD Rice Mill</t>
  </si>
  <si>
    <t>800e5fc02ab9</t>
  </si>
  <si>
    <t>SP-8a7117cc9</t>
  </si>
  <si>
    <t>Rubber Roll 10"(DDY)</t>
  </si>
  <si>
    <t>f6eefa58aff9</t>
  </si>
  <si>
    <t>f4fc450e8634</t>
  </si>
  <si>
    <t>DDY Rice Mill</t>
  </si>
  <si>
    <t>36c4efb83eb5</t>
  </si>
  <si>
    <t>SP-b6d4aa588</t>
  </si>
  <si>
    <t>Rubber Roll 10"(EM)</t>
  </si>
  <si>
    <t>d20e7a9739f8</t>
  </si>
  <si>
    <t>68856b8bd9fc</t>
  </si>
  <si>
    <t>EM Rice Mill</t>
  </si>
  <si>
    <t>a878c1075f36</t>
  </si>
  <si>
    <t>SP-680cd3899</t>
  </si>
  <si>
    <t>Rubber Roll 14" (SLP)</t>
  </si>
  <si>
    <t>5a16060d128d</t>
  </si>
  <si>
    <t>SP-e2bb3348d</t>
  </si>
  <si>
    <t>Rubber Roll 14"(KTN)</t>
  </si>
  <si>
    <t>5a43753dfdf9</t>
  </si>
  <si>
    <t>442305efffe0</t>
  </si>
  <si>
    <t>KTN Rice Mill</t>
  </si>
  <si>
    <t>417e436e2c87</t>
  </si>
  <si>
    <t>SP-e00b4c734</t>
  </si>
  <si>
    <t>Rubber Roll 20"(SLP)</t>
  </si>
  <si>
    <t>f5e8bb0d6d62</t>
  </si>
  <si>
    <t>SP-5d43adb8d</t>
  </si>
  <si>
    <t>Rubber Roll 10" (SKG)</t>
  </si>
  <si>
    <t>0c17a0b0f210</t>
  </si>
  <si>
    <t>3d859ed7f455</t>
  </si>
  <si>
    <t>SGK Rice Mill</t>
  </si>
  <si>
    <t>46edbfae10cf</t>
  </si>
  <si>
    <t>SakarGyi</t>
  </si>
  <si>
    <t>edea18b5498d</t>
  </si>
  <si>
    <t>SKG RM</t>
  </si>
  <si>
    <t>Sakargyi Rice Mill</t>
  </si>
  <si>
    <t>9f899342d507</t>
  </si>
  <si>
    <t>SP-b4bb92b31</t>
  </si>
  <si>
    <t>Rubber Roll 10"(Warehouse A)</t>
  </si>
  <si>
    <t>2e1d79a98295</t>
  </si>
  <si>
    <t>19422a714dbf</t>
  </si>
  <si>
    <t>SLP Warehouse A</t>
  </si>
  <si>
    <t>2aa44726e54b</t>
  </si>
  <si>
    <t>Seed Sunflower</t>
  </si>
  <si>
    <t>a82e9ec52737</t>
  </si>
  <si>
    <t>SF-8fdce82eb</t>
  </si>
  <si>
    <t>Sunflower(Seeds)</t>
  </si>
  <si>
    <t>0ede7cd68698</t>
  </si>
  <si>
    <t>Closing Stock - Seed Sunflower</t>
  </si>
  <si>
    <t>84be919a9d95</t>
  </si>
  <si>
    <t>13210c7e8f22</t>
  </si>
  <si>
    <t>DNP ASC Paddy Warehouse</t>
  </si>
  <si>
    <t>a41101637a7c</t>
  </si>
  <si>
    <t>Basket</t>
  </si>
  <si>
    <t>169027bd59c1</t>
  </si>
  <si>
    <t>Potash Fertilizer</t>
  </si>
  <si>
    <t>53a44918b2b2</t>
  </si>
  <si>
    <t>FER-42edd5a35</t>
  </si>
  <si>
    <t>578832a1a2f0</t>
  </si>
  <si>
    <t xml:space="preserve">Closing Stock - Potash </t>
  </si>
  <si>
    <t>99609790452b</t>
  </si>
  <si>
    <t>Compound Fertilizer</t>
  </si>
  <si>
    <t>c326f85db717</t>
  </si>
  <si>
    <t>FER-9b155f47e</t>
  </si>
  <si>
    <t>ab6a9ce1d8b5</t>
  </si>
  <si>
    <t xml:space="preserve">Closing Stock - Urea </t>
  </si>
  <si>
    <t>b2caee1c748b</t>
  </si>
  <si>
    <t>Urea Fertilizer</t>
  </si>
  <si>
    <t>a9e418b5ae20</t>
  </si>
  <si>
    <t>FER-d2a7b72c3</t>
  </si>
  <si>
    <t>Urea (Kujarku) Fertilizer</t>
  </si>
  <si>
    <t>ae8af6d9e140</t>
  </si>
  <si>
    <t>Closing Stock - Seed Paddy</t>
  </si>
  <si>
    <t>Hmawbi-2(RS) Seed Paddy</t>
  </si>
  <si>
    <t>Sin Thu Kha (RS) Seed Paddy</t>
  </si>
  <si>
    <t>Hmawbi-2(CS)Seed Paddy</t>
  </si>
  <si>
    <t>a14a5dc335bf</t>
  </si>
  <si>
    <t>Seed Paddy (Emata)</t>
  </si>
  <si>
    <t>c7f47a3df2fa</t>
  </si>
  <si>
    <t>SEP-e403af5b9</t>
  </si>
  <si>
    <t>Sin Thu Kha (CS)Seed Paddy</t>
  </si>
  <si>
    <t>c963e3f193c1</t>
  </si>
  <si>
    <t>f2cb81aa2a3f</t>
  </si>
  <si>
    <t>DNP (ASC) Seed Paddy Warehouse</t>
  </si>
  <si>
    <t>06c7cc19c116</t>
  </si>
  <si>
    <t>F &amp; A - DNP</t>
  </si>
  <si>
    <t>Finance &amp; Account - DNP</t>
  </si>
  <si>
    <t>eba091f14fd0</t>
  </si>
  <si>
    <t>SEP-9cbc6d5cb</t>
  </si>
  <si>
    <t>53a5a65c59f4</t>
  </si>
  <si>
    <t>SEP-f1713faaf</t>
  </si>
  <si>
    <t>230b144f3f2a</t>
  </si>
  <si>
    <t>SEP-6201b345e</t>
  </si>
  <si>
    <t>5eadef41274a</t>
  </si>
  <si>
    <t>CsR-909b20626</t>
  </si>
  <si>
    <t xml:space="preserve">Rice + Broken Rice (RC/RM) (21-22) - HLGU </t>
  </si>
  <si>
    <t>c00a82420a62</t>
  </si>
  <si>
    <t>BN-e2588635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</si>
</sst>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3">
    <xf numFmtId="0" fontId="0" fillId="0" borderId="0" xfId="0"/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6">
    <dxf>
      <numFmt numFmtId="19" formatCode="m/d/yyyy"/>
    </dxf>
    <dxf>
      <numFmt numFmtId="19" formatCode="m/d/yyyy"/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InventoryStartingBalance%20-%20New%20(09.10.2023).xlsx" TargetMode="External"/><Relationship Id="rId1" Type="http://schemas.openxmlformats.org/officeDocument/2006/relationships/externalLinkPath" Target="InventoryStartingBalance%20-%20New%20(09.10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oryStartingBal (update)"/>
      <sheetName val="InventoryStartingBalance"/>
      <sheetName val="InventoryStartingBalanceNote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1" totalsRowShown="0">
  <autoFilter ref="A1:P41" xr:uid="{00000000-0009-0000-0100-000001000000}"/>
  <tableColumns count="16">
    <tableColumn id="1" xr3:uid="{00000000-0010-0000-0000-000001000000}" name="ID"/>
    <tableColumn id="2" xr3:uid="{00000000-0010-0000-0000-000002000000}" name="InventoryStartingBalanceNo"/>
    <tableColumn id="3" xr3:uid="{00000000-0010-0000-0000-000003000000}" name="Description"/>
    <tableColumn id="4" xr3:uid="{00000000-0010-0000-0000-000004000000}" name="TotalQty"/>
    <tableColumn id="5" xr3:uid="{00000000-0010-0000-0000-000005000000}" name="TotalAmount"/>
    <tableColumn id="6" xr3:uid="{00000000-0010-0000-0000-000006000000}" name="TotalAmountInWord"/>
    <tableColumn id="7" xr3:uid="{00000000-0010-0000-0000-000007000000}" name="Remark"/>
    <tableColumn id="8" xr3:uid="{00000000-0010-0000-0000-000008000000}" name="UserID"/>
    <tableColumn id="9" xr3:uid="{00000000-0010-0000-0000-000009000000}" name="UserName"/>
    <tableColumn id="10" xr3:uid="{00000000-0010-0000-0000-00000A000000}" name="CreatedDate"/>
    <tableColumn id="11" xr3:uid="{00000000-0010-0000-0000-00000B000000}" name="CurrencyID"/>
    <tableColumn id="12" xr3:uid="{00000000-0010-0000-0000-00000C000000}" name="CurrencyCode"/>
    <tableColumn id="13" xr3:uid="{00000000-0010-0000-0000-00000D000000}" name="CurrencyName"/>
    <tableColumn id="14" xr3:uid="{00000000-0010-0000-0000-00000E000000}" name="BusinessID"/>
    <tableColumn id="15" xr3:uid="{00000000-0010-0000-0000-00000F000000}" name="BusinessName"/>
    <tableColumn id="16" xr3:uid="{00000000-0010-0000-0000-000010000000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1" displayName="Table11" ref="A1:AM197" totalsRowCount="1">
  <autoFilter ref="A1:AM196" xr:uid="{00000000-0009-0000-0100-000002000000}"/>
  <tableColumns count="39">
    <tableColumn id="1" xr3:uid="{00000000-0010-0000-0100-000001000000}" name="ID"/>
    <tableColumn id="2" xr3:uid="{00000000-0010-0000-0100-000002000000}" name="InventoryStartingBalanceNo"/>
    <tableColumn id="3" xr3:uid="{00000000-0010-0000-0100-000003000000}" name="ItemTypeID"/>
    <tableColumn id="4" xr3:uid="{00000000-0010-0000-0100-000004000000}" name="ItemTypeName"/>
    <tableColumn id="5" xr3:uid="{00000000-0010-0000-0100-000005000000}" name="InventoryItemID"/>
    <tableColumn id="6" xr3:uid="{00000000-0010-0000-0100-000006000000}" name="ItemCode"/>
    <tableColumn id="7" xr3:uid="{00000000-0010-0000-0100-000007000000}" name="InventoryItemName"/>
    <tableColumn id="8" xr3:uid="{00000000-0010-0000-0100-000008000000}" name="AccountCategoryID"/>
    <tableColumn id="9" xr3:uid="{00000000-0010-0000-0100-000009000000}" name="AccountCategoryName"/>
    <tableColumn id="10" xr3:uid="{00000000-0010-0000-0100-00000A000000}" name="AccountTypeID"/>
    <tableColumn id="11" xr3:uid="{00000000-0010-0000-0100-00000B000000}" name="AccountTypeName"/>
    <tableColumn id="12" xr3:uid="{00000000-0010-0000-0100-00000C000000}" name="COAAccountID"/>
    <tableColumn id="13" xr3:uid="{00000000-0010-0000-0100-00000D000000}" name="COAName"/>
    <tableColumn id="14" xr3:uid="{00000000-0010-0000-0100-00000E000000}" name="InventoryLocationID"/>
    <tableColumn id="15" xr3:uid="{00000000-0010-0000-0100-00000F000000}" name="InventoryLocationName"/>
    <tableColumn id="16" xr3:uid="{00000000-0010-0000-0100-000010000000}" name="WarehouseID"/>
    <tableColumn id="17" xr3:uid="{00000000-0010-0000-0100-000011000000}" name="WarehouseName"/>
    <tableColumn id="18" xr3:uid="{00000000-0010-0000-0100-000012000000}" name="Qty" totalsRowFunction="custom">
      <totalsRowFormula>SUBTOTAL(9,R2:R173)</totalsRowFormula>
    </tableColumn>
    <tableColumn id="19" xr3:uid="{00000000-0010-0000-0100-000013000000}" name="Price" totalsRowFunction="custom">
      <totalsRowFormula>SUBTOTAL(9,S2:S173)</totalsRowFormula>
    </tableColumn>
    <tableColumn id="20" xr3:uid="{00000000-0010-0000-0100-000014000000}" name="CostPrice"/>
    <tableColumn id="21" xr3:uid="{00000000-0010-0000-0100-000015000000}" name="Amount" totalsRowFunction="sum"/>
    <tableColumn id="22" xr3:uid="{00000000-0010-0000-0100-000016000000}" name="BranchID"/>
    <tableColumn id="23" xr3:uid="{00000000-0010-0000-0100-000017000000}" name="BranchName"/>
    <tableColumn id="24" xr3:uid="{00000000-0010-0000-0100-000018000000}" name="DepartmentID"/>
    <tableColumn id="25" xr3:uid="{00000000-0010-0000-0100-000019000000}" name="DepartmentCode"/>
    <tableColumn id="26" xr3:uid="{00000000-0010-0000-0100-00001A000000}" name="DepartmentName"/>
    <tableColumn id="27" xr3:uid="{00000000-0010-0000-0100-00001B000000}" name="UserID"/>
    <tableColumn id="28" xr3:uid="{00000000-0010-0000-0100-00001C000000}" name="UserName"/>
    <tableColumn id="29" xr3:uid="{00000000-0010-0000-0100-00001D000000}" name="CreatedDate" dataDxfId="5" totalsRowDxfId="2"/>
    <tableColumn id="30" xr3:uid="{00000000-0010-0000-0100-00001E000000}" name="UnitID"/>
    <tableColumn id="31" xr3:uid="{00000000-0010-0000-0100-00001F000000}" name="UnitName"/>
    <tableColumn id="32" xr3:uid="{00000000-0010-0000-0100-000020000000}" name="CurrencyID"/>
    <tableColumn id="33" xr3:uid="{00000000-0010-0000-0100-000021000000}" name="CurrencyCode"/>
    <tableColumn id="34" xr3:uid="{00000000-0010-0000-0100-000022000000}" name="CurrencyName"/>
    <tableColumn id="35" xr3:uid="{00000000-0010-0000-0100-000023000000}" name="BusinessID"/>
    <tableColumn id="36" xr3:uid="{00000000-0010-0000-0100-000024000000}" name="BusinessName"/>
    <tableColumn id="37" xr3:uid="{00000000-0010-0000-0100-000025000000}" name="ManufacturedDate" dataDxfId="4" totalsRowDxfId="1"/>
    <tableColumn id="38" xr3:uid="{00000000-0010-0000-0100-000026000000}" name="ExpiredDate" dataDxfId="3" totalsRowDxfId="0"/>
    <tableColumn id="39" xr3:uid="{00000000-0010-0000-0100-000027000000}" name="Stat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opLeftCell="G1" workbookViewId="0">
      <selection activeCell="N46" sqref="N46"/>
    </sheetView>
  </sheetViews>
  <sheetFormatPr defaultRowHeight="14.5" x14ac:dyDescent="0.35"/>
  <cols>
    <col min="1" max="1" width="9" customWidth="1"/>
    <col min="2" max="2" width="27.7265625" customWidth="1"/>
    <col min="3" max="3" width="13" customWidth="1"/>
    <col min="4" max="4" width="10.36328125" customWidth="1"/>
    <col min="5" max="5" width="15.54296875" customWidth="1"/>
    <col min="6" max="6" width="116.08984375" customWidth="1"/>
    <col min="7" max="7" width="9.7265625" customWidth="1"/>
    <col min="8" max="8" width="14.7265625" customWidth="1"/>
    <col min="9" max="9" width="15.26953125" customWidth="1"/>
    <col min="10" max="10" width="15.7265625" customWidth="1"/>
    <col min="11" max="11" width="14.7265625" customWidth="1"/>
    <col min="12" max="12" width="15.36328125" customWidth="1"/>
    <col min="13" max="13" width="16.08984375" customWidth="1"/>
    <col min="14" max="14" width="14.26953125" customWidth="1"/>
    <col min="15" max="15" width="19.26953125" customWidth="1"/>
    <col min="16" max="16" width="11.26953125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5">
      <c r="A2">
        <v>370533</v>
      </c>
      <c r="B2" t="s">
        <v>16</v>
      </c>
      <c r="D2">
        <v>631.73</v>
      </c>
      <c r="E2">
        <v>16452002.08</v>
      </c>
      <c r="F2" t="s">
        <v>17</v>
      </c>
      <c r="H2" t="s">
        <v>18</v>
      </c>
      <c r="I2" t="s">
        <v>19</v>
      </c>
      <c r="J2" s="1">
        <v>45017.4617013889</v>
      </c>
      <c r="K2" t="s">
        <v>20</v>
      </c>
      <c r="L2" t="s">
        <v>21</v>
      </c>
      <c r="M2" t="s">
        <v>22</v>
      </c>
      <c r="N2" t="s">
        <v>861</v>
      </c>
      <c r="O2" t="s">
        <v>24</v>
      </c>
      <c r="P2" t="s">
        <v>25</v>
      </c>
    </row>
    <row r="3" spans="1:16" x14ac:dyDescent="0.35">
      <c r="A3">
        <v>370534</v>
      </c>
      <c r="B3" t="s">
        <v>26</v>
      </c>
      <c r="D3">
        <v>486.75</v>
      </c>
      <c r="E3">
        <v>20442678.07</v>
      </c>
      <c r="F3" t="s">
        <v>27</v>
      </c>
      <c r="H3" t="s">
        <v>18</v>
      </c>
      <c r="I3" t="s">
        <v>19</v>
      </c>
      <c r="J3" s="1">
        <v>45017.479664351798</v>
      </c>
      <c r="K3" t="s">
        <v>20</v>
      </c>
      <c r="L3" t="s">
        <v>21</v>
      </c>
      <c r="M3" t="s">
        <v>22</v>
      </c>
      <c r="N3" t="s">
        <v>861</v>
      </c>
      <c r="O3" t="s">
        <v>24</v>
      </c>
      <c r="P3" t="s">
        <v>25</v>
      </c>
    </row>
    <row r="4" spans="1:16" x14ac:dyDescent="0.35">
      <c r="A4">
        <v>370535</v>
      </c>
      <c r="B4" t="s">
        <v>28</v>
      </c>
      <c r="D4">
        <v>73.569999999999993</v>
      </c>
      <c r="E4">
        <v>2501239.33</v>
      </c>
      <c r="F4" t="s">
        <v>29</v>
      </c>
      <c r="H4" t="s">
        <v>18</v>
      </c>
      <c r="I4" t="s">
        <v>19</v>
      </c>
      <c r="J4" s="1">
        <v>45017.495358796303</v>
      </c>
      <c r="K4" t="s">
        <v>20</v>
      </c>
      <c r="L4" t="s">
        <v>21</v>
      </c>
      <c r="M4" t="s">
        <v>22</v>
      </c>
      <c r="N4" t="s">
        <v>861</v>
      </c>
      <c r="O4" t="s">
        <v>24</v>
      </c>
      <c r="P4" t="s">
        <v>25</v>
      </c>
    </row>
    <row r="5" spans="1:16" x14ac:dyDescent="0.35">
      <c r="A5">
        <v>370536</v>
      </c>
      <c r="B5" t="s">
        <v>30</v>
      </c>
      <c r="D5">
        <v>0</v>
      </c>
      <c r="E5">
        <v>0</v>
      </c>
      <c r="H5" t="s">
        <v>18</v>
      </c>
      <c r="I5" t="s">
        <v>19</v>
      </c>
      <c r="J5" s="1">
        <v>45017.506817129601</v>
      </c>
      <c r="K5" t="s">
        <v>20</v>
      </c>
      <c r="L5" t="s">
        <v>21</v>
      </c>
      <c r="M5" t="s">
        <v>22</v>
      </c>
      <c r="N5" t="s">
        <v>861</v>
      </c>
      <c r="O5" t="s">
        <v>24</v>
      </c>
      <c r="P5" t="s">
        <v>25</v>
      </c>
    </row>
    <row r="6" spans="1:16" x14ac:dyDescent="0.35">
      <c r="A6">
        <v>370537</v>
      </c>
      <c r="B6" t="s">
        <v>31</v>
      </c>
      <c r="D6">
        <v>13.35</v>
      </c>
      <c r="E6">
        <v>476479.56</v>
      </c>
      <c r="F6" t="s">
        <v>32</v>
      </c>
      <c r="H6" t="s">
        <v>18</v>
      </c>
      <c r="I6" t="s">
        <v>19</v>
      </c>
      <c r="J6" s="1">
        <v>45017.509085648097</v>
      </c>
      <c r="K6" t="s">
        <v>20</v>
      </c>
      <c r="L6" t="s">
        <v>21</v>
      </c>
      <c r="M6" t="s">
        <v>22</v>
      </c>
      <c r="N6" t="s">
        <v>861</v>
      </c>
      <c r="O6" t="s">
        <v>24</v>
      </c>
      <c r="P6" t="s">
        <v>25</v>
      </c>
    </row>
    <row r="7" spans="1:16" x14ac:dyDescent="0.35">
      <c r="A7">
        <v>370538</v>
      </c>
      <c r="B7" t="s">
        <v>33</v>
      </c>
      <c r="D7">
        <v>13.35</v>
      </c>
      <c r="E7">
        <v>476479.56</v>
      </c>
      <c r="F7" t="s">
        <v>32</v>
      </c>
      <c r="H7" t="s">
        <v>18</v>
      </c>
      <c r="I7" t="s">
        <v>19</v>
      </c>
      <c r="J7" s="1">
        <v>45017.3725694444</v>
      </c>
      <c r="K7" t="s">
        <v>20</v>
      </c>
      <c r="L7" t="s">
        <v>21</v>
      </c>
      <c r="M7" t="s">
        <v>22</v>
      </c>
      <c r="N7" t="s">
        <v>861</v>
      </c>
      <c r="O7" t="s">
        <v>24</v>
      </c>
      <c r="P7" t="s">
        <v>25</v>
      </c>
    </row>
    <row r="8" spans="1:16" x14ac:dyDescent="0.35">
      <c r="A8">
        <v>370539</v>
      </c>
      <c r="B8" t="s">
        <v>34</v>
      </c>
      <c r="D8">
        <v>1374.59</v>
      </c>
      <c r="E8">
        <v>76093477.700000003</v>
      </c>
      <c r="F8" t="s">
        <v>35</v>
      </c>
      <c r="H8" t="s">
        <v>18</v>
      </c>
      <c r="I8" t="s">
        <v>19</v>
      </c>
      <c r="J8" s="1">
        <v>45017.5312037037</v>
      </c>
      <c r="K8" t="s">
        <v>20</v>
      </c>
      <c r="L8" t="s">
        <v>21</v>
      </c>
      <c r="M8" t="s">
        <v>22</v>
      </c>
      <c r="N8" t="s">
        <v>861</v>
      </c>
      <c r="O8" t="s">
        <v>24</v>
      </c>
      <c r="P8" t="s">
        <v>25</v>
      </c>
    </row>
    <row r="9" spans="1:16" x14ac:dyDescent="0.35">
      <c r="A9">
        <v>370540</v>
      </c>
      <c r="B9" t="s">
        <v>36</v>
      </c>
      <c r="D9">
        <v>10985.94</v>
      </c>
      <c r="E9">
        <v>315111714.5</v>
      </c>
      <c r="F9" t="s">
        <v>37</v>
      </c>
      <c r="H9" t="s">
        <v>18</v>
      </c>
      <c r="I9" t="s">
        <v>19</v>
      </c>
      <c r="J9" s="1">
        <v>45017.615648148101</v>
      </c>
      <c r="K9" t="s">
        <v>20</v>
      </c>
      <c r="L9" t="s">
        <v>21</v>
      </c>
      <c r="M9" t="s">
        <v>22</v>
      </c>
      <c r="N9" t="s">
        <v>861</v>
      </c>
      <c r="O9" t="s">
        <v>24</v>
      </c>
      <c r="P9" t="s">
        <v>25</v>
      </c>
    </row>
    <row r="10" spans="1:16" x14ac:dyDescent="0.35">
      <c r="A10">
        <v>370541</v>
      </c>
      <c r="B10" t="s">
        <v>38</v>
      </c>
      <c r="D10">
        <v>264.92</v>
      </c>
      <c r="E10">
        <v>11093479.960000001</v>
      </c>
      <c r="F10" t="s">
        <v>39</v>
      </c>
      <c r="H10" t="s">
        <v>18</v>
      </c>
      <c r="I10" t="s">
        <v>19</v>
      </c>
      <c r="J10" s="1">
        <v>45017.624930555598</v>
      </c>
      <c r="K10" t="s">
        <v>20</v>
      </c>
      <c r="L10" t="s">
        <v>21</v>
      </c>
      <c r="M10" t="s">
        <v>22</v>
      </c>
      <c r="N10" t="s">
        <v>861</v>
      </c>
      <c r="O10" t="s">
        <v>24</v>
      </c>
      <c r="P10" t="s">
        <v>25</v>
      </c>
    </row>
    <row r="11" spans="1:16" x14ac:dyDescent="0.35">
      <c r="A11">
        <v>370542</v>
      </c>
      <c r="B11" t="s">
        <v>40</v>
      </c>
      <c r="D11">
        <v>1972.81</v>
      </c>
      <c r="E11">
        <v>49764017.18</v>
      </c>
      <c r="F11" t="s">
        <v>41</v>
      </c>
      <c r="H11" t="s">
        <v>18</v>
      </c>
      <c r="I11" t="s">
        <v>19</v>
      </c>
      <c r="J11" s="1">
        <v>45017.631747685198</v>
      </c>
      <c r="K11" t="s">
        <v>20</v>
      </c>
      <c r="L11" t="s">
        <v>21</v>
      </c>
      <c r="M11" t="s">
        <v>22</v>
      </c>
      <c r="N11" t="s">
        <v>861</v>
      </c>
      <c r="O11" t="s">
        <v>24</v>
      </c>
      <c r="P11" t="s">
        <v>25</v>
      </c>
    </row>
    <row r="12" spans="1:16" x14ac:dyDescent="0.35">
      <c r="A12">
        <v>370543</v>
      </c>
      <c r="B12" t="s">
        <v>42</v>
      </c>
      <c r="D12">
        <v>186.97</v>
      </c>
      <c r="E12">
        <v>6984703.3300000001</v>
      </c>
      <c r="F12" t="s">
        <v>43</v>
      </c>
      <c r="H12" t="s">
        <v>18</v>
      </c>
      <c r="I12" t="s">
        <v>19</v>
      </c>
      <c r="J12" s="1">
        <v>45017.420995370398</v>
      </c>
      <c r="K12" t="s">
        <v>20</v>
      </c>
      <c r="L12" t="s">
        <v>21</v>
      </c>
      <c r="M12" t="s">
        <v>22</v>
      </c>
      <c r="N12" t="s">
        <v>861</v>
      </c>
      <c r="O12" t="s">
        <v>24</v>
      </c>
      <c r="P12" t="s">
        <v>25</v>
      </c>
    </row>
    <row r="13" spans="1:16" x14ac:dyDescent="0.35">
      <c r="A13">
        <v>370544</v>
      </c>
      <c r="B13" t="s">
        <v>44</v>
      </c>
      <c r="D13">
        <v>3225.94</v>
      </c>
      <c r="E13">
        <v>62440004.060000002</v>
      </c>
      <c r="F13" t="s">
        <v>45</v>
      </c>
      <c r="H13" t="s">
        <v>18</v>
      </c>
      <c r="I13" t="s">
        <v>19</v>
      </c>
      <c r="J13" s="1">
        <v>45017.645532407398</v>
      </c>
      <c r="K13" t="s">
        <v>20</v>
      </c>
      <c r="L13" t="s">
        <v>21</v>
      </c>
      <c r="M13" t="s">
        <v>22</v>
      </c>
      <c r="N13" t="s">
        <v>861</v>
      </c>
      <c r="O13" t="s">
        <v>24</v>
      </c>
      <c r="P13" t="s">
        <v>25</v>
      </c>
    </row>
    <row r="14" spans="1:16" x14ac:dyDescent="0.35">
      <c r="A14">
        <v>370545</v>
      </c>
      <c r="B14" t="s">
        <v>46</v>
      </c>
      <c r="D14">
        <v>334.98</v>
      </c>
      <c r="E14">
        <v>20010718.68</v>
      </c>
      <c r="F14" t="s">
        <v>47</v>
      </c>
      <c r="H14" t="s">
        <v>18</v>
      </c>
      <c r="I14" t="s">
        <v>19</v>
      </c>
      <c r="J14" s="1">
        <v>45017.666053240697</v>
      </c>
      <c r="K14" t="s">
        <v>20</v>
      </c>
      <c r="L14" t="s">
        <v>21</v>
      </c>
      <c r="M14" t="s">
        <v>22</v>
      </c>
      <c r="N14" t="s">
        <v>861</v>
      </c>
      <c r="O14" t="s">
        <v>24</v>
      </c>
      <c r="P14" t="s">
        <v>25</v>
      </c>
    </row>
    <row r="15" spans="1:16" x14ac:dyDescent="0.35">
      <c r="A15">
        <v>370546</v>
      </c>
      <c r="B15" t="s">
        <v>48</v>
      </c>
      <c r="D15">
        <v>1925.32</v>
      </c>
      <c r="E15">
        <v>60863214.75</v>
      </c>
      <c r="F15" t="s">
        <v>49</v>
      </c>
      <c r="H15" t="s">
        <v>18</v>
      </c>
      <c r="I15" t="s">
        <v>19</v>
      </c>
      <c r="J15" s="1">
        <v>45017.677905092598</v>
      </c>
      <c r="K15" t="s">
        <v>20</v>
      </c>
      <c r="L15" t="s">
        <v>21</v>
      </c>
      <c r="M15" t="s">
        <v>22</v>
      </c>
      <c r="N15" t="s">
        <v>861</v>
      </c>
      <c r="O15" t="s">
        <v>24</v>
      </c>
      <c r="P15" t="s">
        <v>25</v>
      </c>
    </row>
    <row r="16" spans="1:16" x14ac:dyDescent="0.35">
      <c r="A16">
        <v>370547</v>
      </c>
      <c r="B16" t="s">
        <v>48</v>
      </c>
      <c r="D16">
        <v>2060.29</v>
      </c>
      <c r="E16">
        <v>66074002.210000001</v>
      </c>
      <c r="F16" t="s">
        <v>50</v>
      </c>
      <c r="H16" t="s">
        <v>18</v>
      </c>
      <c r="I16" t="s">
        <v>19</v>
      </c>
      <c r="J16" s="1">
        <v>45017.687326388899</v>
      </c>
      <c r="K16" t="s">
        <v>20</v>
      </c>
      <c r="L16" t="s">
        <v>21</v>
      </c>
      <c r="M16" t="s">
        <v>22</v>
      </c>
      <c r="N16" t="s">
        <v>861</v>
      </c>
      <c r="O16" t="s">
        <v>24</v>
      </c>
      <c r="P16" t="s">
        <v>25</v>
      </c>
    </row>
    <row r="17" spans="1:16" x14ac:dyDescent="0.35">
      <c r="A17">
        <v>370548</v>
      </c>
      <c r="B17" t="s">
        <v>51</v>
      </c>
      <c r="D17">
        <v>4363.04</v>
      </c>
      <c r="E17">
        <v>200271498.55000001</v>
      </c>
      <c r="F17" t="s">
        <v>52</v>
      </c>
      <c r="H17" t="s">
        <v>18</v>
      </c>
      <c r="I17" t="s">
        <v>19</v>
      </c>
      <c r="J17" s="1">
        <v>45017.713275463</v>
      </c>
      <c r="K17" t="s">
        <v>20</v>
      </c>
      <c r="L17" t="s">
        <v>21</v>
      </c>
      <c r="M17" t="s">
        <v>22</v>
      </c>
      <c r="N17" t="s">
        <v>861</v>
      </c>
      <c r="O17" t="s">
        <v>24</v>
      </c>
      <c r="P17" t="s">
        <v>25</v>
      </c>
    </row>
    <row r="18" spans="1:16" x14ac:dyDescent="0.35">
      <c r="A18">
        <v>370549</v>
      </c>
      <c r="B18" t="s">
        <v>53</v>
      </c>
      <c r="D18">
        <v>18908.18</v>
      </c>
      <c r="E18">
        <v>634036786.38</v>
      </c>
      <c r="F18" t="s">
        <v>54</v>
      </c>
      <c r="H18" t="s">
        <v>18</v>
      </c>
      <c r="I18" t="s">
        <v>19</v>
      </c>
      <c r="J18" s="1">
        <v>45017.410428240699</v>
      </c>
      <c r="K18" t="s">
        <v>20</v>
      </c>
      <c r="L18" t="s">
        <v>21</v>
      </c>
      <c r="M18" t="s">
        <v>22</v>
      </c>
      <c r="N18" t="s">
        <v>861</v>
      </c>
      <c r="O18" t="s">
        <v>24</v>
      </c>
      <c r="P18" t="s">
        <v>25</v>
      </c>
    </row>
    <row r="19" spans="1:16" x14ac:dyDescent="0.35">
      <c r="A19">
        <v>370550</v>
      </c>
      <c r="B19" t="s">
        <v>55</v>
      </c>
      <c r="D19">
        <v>0</v>
      </c>
      <c r="E19">
        <v>0</v>
      </c>
      <c r="H19" t="s">
        <v>18</v>
      </c>
      <c r="I19" t="s">
        <v>19</v>
      </c>
      <c r="J19" s="1">
        <v>45017.368900463</v>
      </c>
      <c r="K19" t="s">
        <v>20</v>
      </c>
      <c r="L19" t="s">
        <v>21</v>
      </c>
      <c r="M19" t="s">
        <v>22</v>
      </c>
      <c r="N19" t="s">
        <v>861</v>
      </c>
      <c r="O19" t="s">
        <v>24</v>
      </c>
      <c r="P19" t="s">
        <v>25</v>
      </c>
    </row>
    <row r="20" spans="1:16" x14ac:dyDescent="0.35">
      <c r="A20">
        <v>370551</v>
      </c>
      <c r="B20" t="s">
        <v>56</v>
      </c>
      <c r="D20">
        <v>32</v>
      </c>
      <c r="E20">
        <v>1390998.72</v>
      </c>
      <c r="F20" t="s">
        <v>57</v>
      </c>
      <c r="H20" t="s">
        <v>18</v>
      </c>
      <c r="I20" t="s">
        <v>19</v>
      </c>
      <c r="J20" s="1">
        <v>45017.423645833303</v>
      </c>
      <c r="K20" t="s">
        <v>20</v>
      </c>
      <c r="L20" t="s">
        <v>21</v>
      </c>
      <c r="M20" t="s">
        <v>22</v>
      </c>
      <c r="N20" t="s">
        <v>861</v>
      </c>
      <c r="O20" t="s">
        <v>24</v>
      </c>
      <c r="P20" t="s">
        <v>25</v>
      </c>
    </row>
    <row r="21" spans="1:16" x14ac:dyDescent="0.35">
      <c r="A21">
        <v>370552</v>
      </c>
      <c r="B21" t="s">
        <v>58</v>
      </c>
      <c r="D21">
        <v>1080.06</v>
      </c>
      <c r="E21">
        <v>29817839.07</v>
      </c>
      <c r="F21" t="s">
        <v>59</v>
      </c>
      <c r="H21" t="s">
        <v>18</v>
      </c>
      <c r="I21" t="s">
        <v>19</v>
      </c>
      <c r="J21" s="1">
        <v>45017.537430555603</v>
      </c>
      <c r="K21" t="s">
        <v>20</v>
      </c>
      <c r="L21" t="s">
        <v>21</v>
      </c>
      <c r="M21" t="s">
        <v>22</v>
      </c>
      <c r="N21" t="s">
        <v>861</v>
      </c>
      <c r="O21" t="s">
        <v>24</v>
      </c>
      <c r="P21" t="s">
        <v>25</v>
      </c>
    </row>
    <row r="22" spans="1:16" x14ac:dyDescent="0.35">
      <c r="A22">
        <v>370553</v>
      </c>
      <c r="B22" t="s">
        <v>60</v>
      </c>
      <c r="D22">
        <v>11806.48</v>
      </c>
      <c r="E22">
        <v>503374541.51999998</v>
      </c>
      <c r="F22" t="s">
        <v>61</v>
      </c>
      <c r="H22" t="s">
        <v>18</v>
      </c>
      <c r="I22" t="s">
        <v>19</v>
      </c>
      <c r="J22" s="1">
        <v>45017.599965277797</v>
      </c>
      <c r="K22" t="s">
        <v>20</v>
      </c>
      <c r="L22" t="s">
        <v>21</v>
      </c>
      <c r="M22" t="s">
        <v>22</v>
      </c>
      <c r="N22" t="s">
        <v>861</v>
      </c>
      <c r="O22" t="s">
        <v>24</v>
      </c>
      <c r="P22" t="s">
        <v>25</v>
      </c>
    </row>
    <row r="23" spans="1:16" x14ac:dyDescent="0.35">
      <c r="A23">
        <v>370554</v>
      </c>
      <c r="B23" t="s">
        <v>62</v>
      </c>
      <c r="D23">
        <v>5918.3</v>
      </c>
      <c r="E23">
        <v>326440238.81</v>
      </c>
      <c r="F23" t="s">
        <v>63</v>
      </c>
      <c r="H23" t="s">
        <v>18</v>
      </c>
      <c r="I23" t="s">
        <v>19</v>
      </c>
      <c r="J23" s="1">
        <v>45017.569421296299</v>
      </c>
      <c r="K23" t="s">
        <v>20</v>
      </c>
      <c r="L23" t="s">
        <v>21</v>
      </c>
      <c r="M23" t="s">
        <v>22</v>
      </c>
      <c r="N23" t="s">
        <v>861</v>
      </c>
      <c r="O23" t="s">
        <v>24</v>
      </c>
      <c r="P23" t="s">
        <v>25</v>
      </c>
    </row>
    <row r="24" spans="1:16" x14ac:dyDescent="0.35">
      <c r="A24">
        <v>370555</v>
      </c>
      <c r="B24" t="s">
        <v>64</v>
      </c>
      <c r="D24">
        <v>9920.9699999999993</v>
      </c>
      <c r="E24">
        <v>397786558.88</v>
      </c>
      <c r="F24" t="s">
        <v>65</v>
      </c>
      <c r="H24" t="s">
        <v>18</v>
      </c>
      <c r="I24" t="s">
        <v>19</v>
      </c>
      <c r="J24" s="1">
        <v>45017.643391203703</v>
      </c>
      <c r="K24" t="s">
        <v>20</v>
      </c>
      <c r="L24" t="s">
        <v>21</v>
      </c>
      <c r="M24" t="s">
        <v>22</v>
      </c>
      <c r="N24" t="s">
        <v>861</v>
      </c>
      <c r="O24" t="s">
        <v>24</v>
      </c>
      <c r="P24" t="s">
        <v>25</v>
      </c>
    </row>
    <row r="25" spans="1:16" x14ac:dyDescent="0.35">
      <c r="A25">
        <v>370556</v>
      </c>
      <c r="B25" t="s">
        <v>66</v>
      </c>
      <c r="D25">
        <v>2356.17</v>
      </c>
      <c r="E25">
        <v>83872829.290000007</v>
      </c>
      <c r="F25" t="s">
        <v>67</v>
      </c>
      <c r="H25" t="s">
        <v>18</v>
      </c>
      <c r="I25" t="s">
        <v>19</v>
      </c>
      <c r="J25" s="1">
        <v>45017.593101851897</v>
      </c>
      <c r="K25" t="s">
        <v>20</v>
      </c>
      <c r="L25" t="s">
        <v>21</v>
      </c>
      <c r="M25" t="s">
        <v>22</v>
      </c>
      <c r="N25" t="s">
        <v>861</v>
      </c>
      <c r="O25" t="s">
        <v>24</v>
      </c>
      <c r="P25" t="s">
        <v>25</v>
      </c>
    </row>
    <row r="26" spans="1:16" x14ac:dyDescent="0.35">
      <c r="A26">
        <v>370557</v>
      </c>
      <c r="B26" t="s">
        <v>68</v>
      </c>
      <c r="D26">
        <v>4136.2700000000004</v>
      </c>
      <c r="E26">
        <v>193886489.69</v>
      </c>
      <c r="F26" t="s">
        <v>69</v>
      </c>
      <c r="H26" t="s">
        <v>18</v>
      </c>
      <c r="I26" t="s">
        <v>19</v>
      </c>
      <c r="J26" s="1">
        <v>45017.676377314798</v>
      </c>
      <c r="K26" t="s">
        <v>20</v>
      </c>
      <c r="L26" t="s">
        <v>21</v>
      </c>
      <c r="M26" t="s">
        <v>22</v>
      </c>
      <c r="N26" t="s">
        <v>861</v>
      </c>
      <c r="O26" t="s">
        <v>24</v>
      </c>
      <c r="P26" t="s">
        <v>25</v>
      </c>
    </row>
    <row r="27" spans="1:16" x14ac:dyDescent="0.35">
      <c r="A27">
        <v>370558</v>
      </c>
      <c r="B27" t="s">
        <v>70</v>
      </c>
      <c r="D27">
        <v>4779.79</v>
      </c>
      <c r="E27">
        <v>181916053.80000001</v>
      </c>
      <c r="F27" t="s">
        <v>71</v>
      </c>
      <c r="H27" t="s">
        <v>18</v>
      </c>
      <c r="I27" t="s">
        <v>19</v>
      </c>
      <c r="J27" s="1">
        <v>45017.587303240703</v>
      </c>
      <c r="K27" t="s">
        <v>20</v>
      </c>
      <c r="L27" t="s">
        <v>21</v>
      </c>
      <c r="M27" t="s">
        <v>22</v>
      </c>
      <c r="N27" t="s">
        <v>861</v>
      </c>
      <c r="O27" t="s">
        <v>24</v>
      </c>
      <c r="P27" t="s">
        <v>25</v>
      </c>
    </row>
    <row r="28" spans="1:16" x14ac:dyDescent="0.35">
      <c r="A28">
        <v>370559</v>
      </c>
      <c r="B28" t="s">
        <v>72</v>
      </c>
      <c r="D28">
        <v>11988.96</v>
      </c>
      <c r="E28">
        <v>464178343.01999998</v>
      </c>
      <c r="F28" t="s">
        <v>73</v>
      </c>
      <c r="H28" t="s">
        <v>18</v>
      </c>
      <c r="I28" t="s">
        <v>19</v>
      </c>
      <c r="J28" s="1">
        <v>45017.394016203703</v>
      </c>
      <c r="K28" t="s">
        <v>20</v>
      </c>
      <c r="L28" t="s">
        <v>21</v>
      </c>
      <c r="M28" t="s">
        <v>22</v>
      </c>
      <c r="N28" t="s">
        <v>861</v>
      </c>
      <c r="O28" t="s">
        <v>24</v>
      </c>
      <c r="P28" t="s">
        <v>25</v>
      </c>
    </row>
    <row r="29" spans="1:16" x14ac:dyDescent="0.35">
      <c r="A29">
        <v>370560</v>
      </c>
      <c r="B29" t="s">
        <v>74</v>
      </c>
      <c r="D29">
        <v>31092.32</v>
      </c>
      <c r="E29">
        <v>1285323075.0899999</v>
      </c>
      <c r="F29" t="s">
        <v>75</v>
      </c>
      <c r="H29" t="s">
        <v>18</v>
      </c>
      <c r="I29" t="s">
        <v>19</v>
      </c>
      <c r="J29" s="1">
        <v>45017.561886574098</v>
      </c>
      <c r="K29" t="s">
        <v>20</v>
      </c>
      <c r="L29" t="s">
        <v>21</v>
      </c>
      <c r="M29" t="s">
        <v>22</v>
      </c>
      <c r="N29" t="s">
        <v>861</v>
      </c>
      <c r="O29" t="s">
        <v>24</v>
      </c>
      <c r="P29" t="s">
        <v>25</v>
      </c>
    </row>
    <row r="30" spans="1:16" x14ac:dyDescent="0.35">
      <c r="A30">
        <v>370561</v>
      </c>
      <c r="B30" t="s">
        <v>76</v>
      </c>
      <c r="D30">
        <v>38100.879999999997</v>
      </c>
      <c r="E30">
        <v>2002134968.01</v>
      </c>
      <c r="F30" t="s">
        <v>77</v>
      </c>
      <c r="H30" t="s">
        <v>18</v>
      </c>
      <c r="I30" t="s">
        <v>19</v>
      </c>
      <c r="J30" s="1">
        <v>45017.488599536999</v>
      </c>
      <c r="K30" t="s">
        <v>20</v>
      </c>
      <c r="L30" t="s">
        <v>21</v>
      </c>
      <c r="M30" t="s">
        <v>22</v>
      </c>
      <c r="N30" t="s">
        <v>861</v>
      </c>
      <c r="O30" t="s">
        <v>24</v>
      </c>
      <c r="P30" t="s">
        <v>25</v>
      </c>
    </row>
    <row r="31" spans="1:16" x14ac:dyDescent="0.35">
      <c r="A31">
        <v>370562</v>
      </c>
      <c r="B31" t="s">
        <v>78</v>
      </c>
      <c r="D31">
        <v>28255.200000000001</v>
      </c>
      <c r="E31">
        <v>1471326482.75</v>
      </c>
      <c r="F31" t="s">
        <v>79</v>
      </c>
      <c r="H31" t="s">
        <v>18</v>
      </c>
      <c r="I31" t="s">
        <v>19</v>
      </c>
      <c r="J31" s="1">
        <v>45017.526296296302</v>
      </c>
      <c r="K31" t="s">
        <v>20</v>
      </c>
      <c r="L31" t="s">
        <v>21</v>
      </c>
      <c r="M31" t="s">
        <v>22</v>
      </c>
      <c r="N31" t="s">
        <v>861</v>
      </c>
      <c r="O31" t="s">
        <v>24</v>
      </c>
      <c r="P31" t="s">
        <v>25</v>
      </c>
    </row>
    <row r="32" spans="1:16" x14ac:dyDescent="0.35">
      <c r="A32">
        <v>370563</v>
      </c>
      <c r="B32" t="s">
        <v>80</v>
      </c>
      <c r="D32">
        <v>0</v>
      </c>
      <c r="E32">
        <v>0</v>
      </c>
      <c r="H32" t="s">
        <v>81</v>
      </c>
      <c r="I32" t="s">
        <v>82</v>
      </c>
      <c r="J32" s="1">
        <v>45017.482245370396</v>
      </c>
      <c r="K32" t="s">
        <v>20</v>
      </c>
      <c r="L32" t="s">
        <v>21</v>
      </c>
      <c r="M32" t="s">
        <v>22</v>
      </c>
      <c r="N32" t="s">
        <v>861</v>
      </c>
      <c r="O32" t="s">
        <v>24</v>
      </c>
      <c r="P32" t="s">
        <v>25</v>
      </c>
    </row>
    <row r="33" spans="1:16" x14ac:dyDescent="0.35">
      <c r="A33">
        <v>370564</v>
      </c>
      <c r="B33" t="s">
        <v>83</v>
      </c>
      <c r="D33">
        <v>0</v>
      </c>
      <c r="E33">
        <v>0</v>
      </c>
      <c r="H33" t="s">
        <v>81</v>
      </c>
      <c r="I33" t="s">
        <v>82</v>
      </c>
      <c r="J33" s="1">
        <v>45017.486192129603</v>
      </c>
      <c r="K33" t="s">
        <v>20</v>
      </c>
      <c r="L33" t="s">
        <v>21</v>
      </c>
      <c r="M33" t="s">
        <v>22</v>
      </c>
      <c r="N33" t="s">
        <v>861</v>
      </c>
      <c r="O33" t="s">
        <v>24</v>
      </c>
      <c r="P33" t="s">
        <v>25</v>
      </c>
    </row>
    <row r="34" spans="1:16" x14ac:dyDescent="0.35">
      <c r="A34">
        <v>370565</v>
      </c>
      <c r="B34" t="s">
        <v>84</v>
      </c>
      <c r="D34">
        <v>0</v>
      </c>
      <c r="E34">
        <v>0</v>
      </c>
      <c r="H34" t="s">
        <v>81</v>
      </c>
      <c r="I34" t="s">
        <v>82</v>
      </c>
      <c r="J34" s="1">
        <v>45017.489791666703</v>
      </c>
      <c r="K34" t="s">
        <v>20</v>
      </c>
      <c r="L34" t="s">
        <v>21</v>
      </c>
      <c r="M34" t="s">
        <v>22</v>
      </c>
      <c r="N34" t="s">
        <v>861</v>
      </c>
      <c r="O34" t="s">
        <v>24</v>
      </c>
      <c r="P34" t="s">
        <v>25</v>
      </c>
    </row>
    <row r="35" spans="1:16" x14ac:dyDescent="0.35">
      <c r="A35">
        <v>370566</v>
      </c>
      <c r="B35" t="s">
        <v>85</v>
      </c>
      <c r="D35">
        <v>2292</v>
      </c>
      <c r="E35">
        <v>219148624.56</v>
      </c>
      <c r="F35" t="s">
        <v>86</v>
      </c>
      <c r="H35" t="s">
        <v>81</v>
      </c>
      <c r="I35" t="s">
        <v>82</v>
      </c>
      <c r="J35" s="1">
        <v>45017.611099537004</v>
      </c>
      <c r="K35" t="s">
        <v>20</v>
      </c>
      <c r="L35" t="s">
        <v>21</v>
      </c>
      <c r="M35" t="s">
        <v>22</v>
      </c>
      <c r="N35" t="s">
        <v>861</v>
      </c>
      <c r="O35" t="s">
        <v>24</v>
      </c>
      <c r="P35" t="s">
        <v>25</v>
      </c>
    </row>
    <row r="36" spans="1:16" x14ac:dyDescent="0.35">
      <c r="A36">
        <v>370567</v>
      </c>
      <c r="B36" t="s">
        <v>87</v>
      </c>
      <c r="D36">
        <v>18790.5</v>
      </c>
      <c r="E36">
        <v>280763999.36000001</v>
      </c>
      <c r="F36" t="s">
        <v>88</v>
      </c>
      <c r="H36" t="s">
        <v>18</v>
      </c>
      <c r="I36" t="s">
        <v>19</v>
      </c>
      <c r="J36" s="1">
        <v>45017.661307870403</v>
      </c>
      <c r="K36" t="s">
        <v>20</v>
      </c>
      <c r="L36" t="s">
        <v>21</v>
      </c>
      <c r="M36" t="s">
        <v>22</v>
      </c>
      <c r="N36" t="s">
        <v>23</v>
      </c>
      <c r="O36" t="s">
        <v>24</v>
      </c>
      <c r="P36" t="s">
        <v>89</v>
      </c>
    </row>
    <row r="37" spans="1:16" x14ac:dyDescent="0.35">
      <c r="A37">
        <v>370568</v>
      </c>
      <c r="B37" t="s">
        <v>90</v>
      </c>
      <c r="D37">
        <v>120</v>
      </c>
      <c r="E37">
        <v>12944565.82</v>
      </c>
      <c r="F37" t="s">
        <v>91</v>
      </c>
      <c r="H37" t="s">
        <v>81</v>
      </c>
      <c r="I37" t="s">
        <v>82</v>
      </c>
      <c r="J37" s="1">
        <v>45017.520729166703</v>
      </c>
      <c r="K37" t="s">
        <v>20</v>
      </c>
      <c r="L37" t="s">
        <v>21</v>
      </c>
      <c r="M37" t="s">
        <v>22</v>
      </c>
      <c r="N37" t="s">
        <v>861</v>
      </c>
      <c r="O37" t="s">
        <v>24</v>
      </c>
      <c r="P37" t="s">
        <v>25</v>
      </c>
    </row>
    <row r="38" spans="1:16" x14ac:dyDescent="0.35">
      <c r="A38">
        <v>370569</v>
      </c>
      <c r="B38" t="s">
        <v>92</v>
      </c>
      <c r="D38">
        <v>2</v>
      </c>
      <c r="E38">
        <v>147092</v>
      </c>
      <c r="F38" t="s">
        <v>93</v>
      </c>
      <c r="H38" t="s">
        <v>81</v>
      </c>
      <c r="I38" t="s">
        <v>82</v>
      </c>
      <c r="J38" s="1">
        <v>45017.523425925901</v>
      </c>
      <c r="K38" t="s">
        <v>20</v>
      </c>
      <c r="L38" t="s">
        <v>21</v>
      </c>
      <c r="M38" t="s">
        <v>22</v>
      </c>
      <c r="N38" t="s">
        <v>861</v>
      </c>
      <c r="O38" t="s">
        <v>24</v>
      </c>
      <c r="P38" t="s">
        <v>25</v>
      </c>
    </row>
    <row r="39" spans="1:16" x14ac:dyDescent="0.35">
      <c r="A39">
        <v>370570</v>
      </c>
      <c r="B39" t="s">
        <v>94</v>
      </c>
      <c r="D39">
        <v>30</v>
      </c>
      <c r="E39">
        <v>3360000</v>
      </c>
      <c r="F39" t="s">
        <v>95</v>
      </c>
      <c r="H39" t="s">
        <v>81</v>
      </c>
      <c r="I39" t="s">
        <v>82</v>
      </c>
      <c r="J39" s="1">
        <v>45017.562071759297</v>
      </c>
      <c r="K39" t="s">
        <v>20</v>
      </c>
      <c r="L39" t="s">
        <v>21</v>
      </c>
      <c r="M39" t="s">
        <v>22</v>
      </c>
      <c r="N39" t="s">
        <v>861</v>
      </c>
      <c r="O39" t="s">
        <v>24</v>
      </c>
      <c r="P39" t="s">
        <v>25</v>
      </c>
    </row>
    <row r="40" spans="1:16" x14ac:dyDescent="0.35">
      <c r="A40">
        <v>370571</v>
      </c>
      <c r="B40" t="s">
        <v>96</v>
      </c>
      <c r="D40">
        <v>9.5</v>
      </c>
      <c r="E40">
        <v>456000</v>
      </c>
      <c r="F40" t="s">
        <v>97</v>
      </c>
      <c r="H40" t="s">
        <v>81</v>
      </c>
      <c r="I40" t="s">
        <v>82</v>
      </c>
      <c r="J40" s="1">
        <v>45017.608287037001</v>
      </c>
      <c r="K40" t="s">
        <v>20</v>
      </c>
      <c r="L40" t="s">
        <v>21</v>
      </c>
      <c r="M40" t="s">
        <v>22</v>
      </c>
      <c r="N40" t="s">
        <v>861</v>
      </c>
      <c r="O40" t="s">
        <v>24</v>
      </c>
      <c r="P40" t="s">
        <v>25</v>
      </c>
    </row>
    <row r="41" spans="1:16" x14ac:dyDescent="0.35">
      <c r="A41">
        <v>370572</v>
      </c>
      <c r="B41" t="s">
        <v>98</v>
      </c>
      <c r="D41">
        <v>18790.5</v>
      </c>
      <c r="E41">
        <v>280763990.26999998</v>
      </c>
      <c r="F41" t="s">
        <v>99</v>
      </c>
      <c r="H41" t="s">
        <v>18</v>
      </c>
      <c r="I41" t="s">
        <v>19</v>
      </c>
      <c r="J41" s="1">
        <v>45017.694340277798</v>
      </c>
      <c r="K41" t="s">
        <v>20</v>
      </c>
      <c r="L41" t="s">
        <v>21</v>
      </c>
      <c r="M41" t="s">
        <v>22</v>
      </c>
      <c r="N41" t="s">
        <v>861</v>
      </c>
      <c r="O41" t="s">
        <v>24</v>
      </c>
      <c r="P41" t="s">
        <v>25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97"/>
  <sheetViews>
    <sheetView tabSelected="1" topLeftCell="O1" workbookViewId="0">
      <selection activeCell="U1" sqref="U1"/>
    </sheetView>
  </sheetViews>
  <sheetFormatPr defaultRowHeight="14.5" x14ac:dyDescent="0.35"/>
  <cols>
    <col min="1" max="1" width="9" customWidth="1"/>
    <col min="2" max="2" width="27.7265625" customWidth="1"/>
    <col min="3" max="3" width="15.08984375" customWidth="1"/>
    <col min="4" max="4" width="20.54296875" customWidth="1"/>
    <col min="5" max="5" width="17.54296875" customWidth="1"/>
    <col min="6" max="6" width="15.81640625" customWidth="1"/>
    <col min="7" max="7" width="57.54296875" customWidth="1"/>
    <col min="8" max="8" width="19.81640625" customWidth="1"/>
    <col min="9" max="9" width="23.26953125" customWidth="1"/>
    <col min="10" max="10" width="16.08984375" customWidth="1"/>
    <col min="11" max="11" width="19.54296875" customWidth="1"/>
    <col min="12" max="12" width="15.81640625" customWidth="1"/>
    <col min="13" max="13" width="26" customWidth="1"/>
    <col min="14" max="14" width="20.7265625" customWidth="1"/>
    <col min="15" max="15" width="24.08984375" customWidth="1"/>
    <col min="16" max="16" width="14.81640625" customWidth="1"/>
    <col min="17" max="17" width="25.81640625" customWidth="1"/>
    <col min="18" max="18" width="9.54296875" customWidth="1"/>
    <col min="19" max="19" width="10.54296875" customWidth="1"/>
    <col min="20" max="20" width="11.26953125" customWidth="1"/>
    <col min="21" max="21" width="14.54296875" customWidth="1"/>
    <col min="22" max="22" width="15.36328125" customWidth="1"/>
    <col min="23" max="23" width="16.26953125" customWidth="1"/>
    <col min="24" max="24" width="15.54296875" customWidth="1"/>
    <col min="25" max="25" width="18.26953125" customWidth="1"/>
    <col min="26" max="26" width="24.54296875" customWidth="1"/>
    <col min="27" max="27" width="14.7265625" customWidth="1"/>
    <col min="28" max="28" width="15.26953125" customWidth="1"/>
    <col min="29" max="29" width="15.7265625" customWidth="1"/>
    <col min="30" max="30" width="15.26953125" customWidth="1"/>
    <col min="31" max="31" width="14.08984375" customWidth="1"/>
    <col min="32" max="32" width="14.7265625" customWidth="1"/>
    <col min="33" max="33" width="15.36328125" customWidth="1"/>
    <col min="34" max="34" width="16.08984375" customWidth="1"/>
    <col min="35" max="35" width="14.26953125" customWidth="1"/>
    <col min="36" max="36" width="19.26953125" customWidth="1"/>
    <col min="37" max="37" width="19.54296875" customWidth="1"/>
    <col min="38" max="38" width="13.81640625" customWidth="1"/>
    <col min="39" max="39" width="8.36328125" customWidth="1"/>
  </cols>
  <sheetData>
    <row r="1" spans="1:39" x14ac:dyDescent="0.35">
      <c r="A1" t="s">
        <v>0</v>
      </c>
      <c r="B1" t="s">
        <v>1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112</v>
      </c>
      <c r="P1" t="s">
        <v>113</v>
      </c>
      <c r="Q1" t="s">
        <v>114</v>
      </c>
      <c r="R1" t="s">
        <v>115</v>
      </c>
      <c r="S1" t="s">
        <v>116</v>
      </c>
      <c r="T1" t="s">
        <v>117</v>
      </c>
      <c r="U1" t="s">
        <v>118</v>
      </c>
      <c r="V1" t="s">
        <v>119</v>
      </c>
      <c r="W1" t="s">
        <v>120</v>
      </c>
      <c r="X1" t="s">
        <v>121</v>
      </c>
      <c r="Y1" t="s">
        <v>122</v>
      </c>
      <c r="Z1" t="s">
        <v>123</v>
      </c>
      <c r="AA1" t="s">
        <v>7</v>
      </c>
      <c r="AB1" t="s">
        <v>8</v>
      </c>
      <c r="AC1" t="s">
        <v>9</v>
      </c>
      <c r="AD1" t="s">
        <v>124</v>
      </c>
      <c r="AE1" t="s">
        <v>125</v>
      </c>
      <c r="AF1" t="s">
        <v>10</v>
      </c>
      <c r="AG1" t="s">
        <v>11</v>
      </c>
      <c r="AH1" t="s">
        <v>12</v>
      </c>
      <c r="AI1" t="s">
        <v>13</v>
      </c>
      <c r="AJ1" t="s">
        <v>14</v>
      </c>
      <c r="AK1" t="s">
        <v>126</v>
      </c>
      <c r="AL1" t="s">
        <v>127</v>
      </c>
      <c r="AM1" t="s">
        <v>15</v>
      </c>
    </row>
    <row r="2" spans="1:39" x14ac:dyDescent="0.35">
      <c r="A2">
        <v>589348</v>
      </c>
      <c r="B2" t="s">
        <v>16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>
        <v>98.49</v>
      </c>
      <c r="S2">
        <v>26017.38</v>
      </c>
      <c r="T2">
        <v>26017.38</v>
      </c>
      <c r="U2">
        <f>+[1]!Table114[[#This Row],[Qty]]*[1]!Table114[[#This Row],[CostPrice]]</f>
        <v>2562451.7562000002</v>
      </c>
      <c r="V2" t="s">
        <v>143</v>
      </c>
      <c r="W2" t="s">
        <v>144</v>
      </c>
      <c r="X2" t="s">
        <v>145</v>
      </c>
      <c r="Y2" t="s">
        <v>146</v>
      </c>
      <c r="Z2" t="s">
        <v>147</v>
      </c>
      <c r="AA2" t="s">
        <v>18</v>
      </c>
      <c r="AB2" t="s">
        <v>19</v>
      </c>
      <c r="AC2" s="1">
        <v>45017.461712962999</v>
      </c>
      <c r="AD2" t="s">
        <v>148</v>
      </c>
      <c r="AE2" t="s">
        <v>149</v>
      </c>
      <c r="AF2" t="s">
        <v>20</v>
      </c>
      <c r="AG2" t="s">
        <v>21</v>
      </c>
      <c r="AH2" t="s">
        <v>22</v>
      </c>
      <c r="AI2" t="s">
        <v>861</v>
      </c>
      <c r="AJ2" t="s">
        <v>24</v>
      </c>
      <c r="AK2" s="1">
        <v>45017.461712962999</v>
      </c>
      <c r="AL2" s="1">
        <v>45383.461712962962</v>
      </c>
      <c r="AM2" t="s">
        <v>25</v>
      </c>
    </row>
    <row r="3" spans="1:39" x14ac:dyDescent="0.35">
      <c r="A3">
        <v>589349</v>
      </c>
      <c r="B3" t="s">
        <v>16</v>
      </c>
      <c r="C3" t="s">
        <v>128</v>
      </c>
      <c r="D3" t="s">
        <v>129</v>
      </c>
      <c r="E3" t="s">
        <v>150</v>
      </c>
      <c r="F3" t="s">
        <v>151</v>
      </c>
      <c r="G3" t="s">
        <v>152</v>
      </c>
      <c r="H3" t="s">
        <v>133</v>
      </c>
      <c r="I3" t="s">
        <v>134</v>
      </c>
      <c r="J3" t="s">
        <v>135</v>
      </c>
      <c r="K3" t="s">
        <v>136</v>
      </c>
      <c r="L3" t="s">
        <v>137</v>
      </c>
      <c r="M3" t="s">
        <v>138</v>
      </c>
      <c r="N3" t="s">
        <v>139</v>
      </c>
      <c r="O3" t="s">
        <v>140</v>
      </c>
      <c r="P3" t="s">
        <v>141</v>
      </c>
      <c r="Q3" t="s">
        <v>142</v>
      </c>
      <c r="R3">
        <v>363.33</v>
      </c>
      <c r="S3">
        <v>25739.99</v>
      </c>
      <c r="T3">
        <v>25739.99</v>
      </c>
      <c r="U3">
        <f>+[1]!Table114[[#This Row],[Qty]]*[1]!Table114[[#This Row],[CostPrice]]</f>
        <v>9352110.5667000003</v>
      </c>
      <c r="V3" t="s">
        <v>143</v>
      </c>
      <c r="W3" t="s">
        <v>144</v>
      </c>
      <c r="X3" t="s">
        <v>145</v>
      </c>
      <c r="Y3" t="s">
        <v>146</v>
      </c>
      <c r="Z3" t="s">
        <v>147</v>
      </c>
      <c r="AA3" t="s">
        <v>18</v>
      </c>
      <c r="AB3" t="s">
        <v>19</v>
      </c>
      <c r="AC3" s="1">
        <v>45017.461712962999</v>
      </c>
      <c r="AD3" t="s">
        <v>148</v>
      </c>
      <c r="AE3" t="s">
        <v>149</v>
      </c>
      <c r="AF3" t="s">
        <v>20</v>
      </c>
      <c r="AG3" t="s">
        <v>21</v>
      </c>
      <c r="AH3" t="s">
        <v>22</v>
      </c>
      <c r="AI3" t="s">
        <v>861</v>
      </c>
      <c r="AJ3" t="s">
        <v>24</v>
      </c>
      <c r="AK3" s="1">
        <v>45017.461712962999</v>
      </c>
      <c r="AL3" s="1">
        <v>45383.461712962962</v>
      </c>
      <c r="AM3" t="s">
        <v>25</v>
      </c>
    </row>
    <row r="4" spans="1:39" x14ac:dyDescent="0.35">
      <c r="A4">
        <v>589350</v>
      </c>
      <c r="B4" t="s">
        <v>16</v>
      </c>
      <c r="C4" t="s">
        <v>128</v>
      </c>
      <c r="D4" t="s">
        <v>129</v>
      </c>
      <c r="E4" t="s">
        <v>153</v>
      </c>
      <c r="F4" t="s">
        <v>154</v>
      </c>
      <c r="G4" t="s">
        <v>155</v>
      </c>
      <c r="H4" t="s">
        <v>133</v>
      </c>
      <c r="I4" t="s">
        <v>134</v>
      </c>
      <c r="J4" t="s">
        <v>135</v>
      </c>
      <c r="K4" t="s">
        <v>136</v>
      </c>
      <c r="L4" t="s">
        <v>137</v>
      </c>
      <c r="M4" t="s">
        <v>138</v>
      </c>
      <c r="N4" t="s">
        <v>139</v>
      </c>
      <c r="O4" t="s">
        <v>140</v>
      </c>
      <c r="P4" t="s">
        <v>141</v>
      </c>
      <c r="Q4" t="s">
        <v>142</v>
      </c>
      <c r="R4">
        <v>169.91</v>
      </c>
      <c r="S4">
        <v>26704.959999999999</v>
      </c>
      <c r="T4">
        <v>26704.959999999999</v>
      </c>
      <c r="U4">
        <f>+[1]!Table114[[#This Row],[Qty]]*[1]!Table114[[#This Row],[CostPrice]]</f>
        <v>4537439.7535999995</v>
      </c>
      <c r="V4" t="s">
        <v>143</v>
      </c>
      <c r="W4" t="s">
        <v>144</v>
      </c>
      <c r="X4" t="s">
        <v>145</v>
      </c>
      <c r="Y4" t="s">
        <v>146</v>
      </c>
      <c r="Z4" t="s">
        <v>147</v>
      </c>
      <c r="AA4" t="s">
        <v>18</v>
      </c>
      <c r="AB4" t="s">
        <v>19</v>
      </c>
      <c r="AC4" s="1">
        <v>45017.461712962999</v>
      </c>
      <c r="AD4" t="s">
        <v>148</v>
      </c>
      <c r="AE4" t="s">
        <v>149</v>
      </c>
      <c r="AF4" t="s">
        <v>20</v>
      </c>
      <c r="AG4" t="s">
        <v>21</v>
      </c>
      <c r="AH4" t="s">
        <v>22</v>
      </c>
      <c r="AI4" t="s">
        <v>861</v>
      </c>
      <c r="AJ4" t="s">
        <v>24</v>
      </c>
      <c r="AK4" s="1">
        <v>45017.461712962999</v>
      </c>
      <c r="AL4" s="1">
        <v>45383.461712962962</v>
      </c>
      <c r="AM4" t="s">
        <v>25</v>
      </c>
    </row>
    <row r="5" spans="1:39" x14ac:dyDescent="0.35">
      <c r="A5">
        <v>589351</v>
      </c>
      <c r="B5" t="s">
        <v>26</v>
      </c>
      <c r="C5" t="s">
        <v>156</v>
      </c>
      <c r="D5" t="s">
        <v>157</v>
      </c>
      <c r="E5" t="s">
        <v>158</v>
      </c>
      <c r="F5" t="s">
        <v>159</v>
      </c>
      <c r="G5" t="s">
        <v>160</v>
      </c>
      <c r="H5" t="s">
        <v>133</v>
      </c>
      <c r="I5" t="s">
        <v>134</v>
      </c>
      <c r="J5" t="s">
        <v>135</v>
      </c>
      <c r="K5" t="s">
        <v>136</v>
      </c>
      <c r="L5" t="s">
        <v>137</v>
      </c>
      <c r="M5" t="s">
        <v>138</v>
      </c>
      <c r="N5" t="s">
        <v>161</v>
      </c>
      <c r="O5" t="s">
        <v>140</v>
      </c>
      <c r="P5" t="s">
        <v>162</v>
      </c>
      <c r="Q5" t="s">
        <v>163</v>
      </c>
      <c r="R5">
        <v>486.75</v>
      </c>
      <c r="S5">
        <v>41997.88</v>
      </c>
      <c r="T5">
        <v>41997.88</v>
      </c>
      <c r="U5">
        <f>+[1]!Table114[[#This Row],[Qty]]*[1]!Table114[[#This Row],[CostPrice]]</f>
        <v>20442468.09</v>
      </c>
      <c r="V5" t="s">
        <v>164</v>
      </c>
      <c r="W5" t="s">
        <v>165</v>
      </c>
      <c r="X5" t="s">
        <v>166</v>
      </c>
      <c r="Y5" t="s">
        <v>167</v>
      </c>
      <c r="Z5" t="s">
        <v>168</v>
      </c>
      <c r="AA5" t="s">
        <v>18</v>
      </c>
      <c r="AB5" t="s">
        <v>19</v>
      </c>
      <c r="AC5" s="1">
        <v>45017.461712962999</v>
      </c>
      <c r="AD5" t="s">
        <v>148</v>
      </c>
      <c r="AE5" t="s">
        <v>149</v>
      </c>
      <c r="AF5" t="s">
        <v>20</v>
      </c>
      <c r="AG5" t="s">
        <v>21</v>
      </c>
      <c r="AH5" t="s">
        <v>22</v>
      </c>
      <c r="AI5" t="s">
        <v>861</v>
      </c>
      <c r="AJ5" t="s">
        <v>24</v>
      </c>
      <c r="AK5" s="1">
        <v>45017.461712962999</v>
      </c>
      <c r="AL5" s="1">
        <v>45383.461712962962</v>
      </c>
      <c r="AM5" t="s">
        <v>25</v>
      </c>
    </row>
    <row r="6" spans="1:39" x14ac:dyDescent="0.35">
      <c r="A6">
        <v>589352</v>
      </c>
      <c r="B6" t="s">
        <v>28</v>
      </c>
      <c r="C6" t="s">
        <v>169</v>
      </c>
      <c r="D6" t="s">
        <v>170</v>
      </c>
      <c r="E6" t="s">
        <v>171</v>
      </c>
      <c r="F6" t="s">
        <v>172</v>
      </c>
      <c r="G6" t="s">
        <v>173</v>
      </c>
      <c r="H6" t="s">
        <v>133</v>
      </c>
      <c r="I6" t="s">
        <v>134</v>
      </c>
      <c r="J6" t="s">
        <v>135</v>
      </c>
      <c r="K6" t="s">
        <v>136</v>
      </c>
      <c r="L6" t="s">
        <v>174</v>
      </c>
      <c r="M6" t="s">
        <v>175</v>
      </c>
      <c r="N6" t="s">
        <v>161</v>
      </c>
      <c r="O6" t="s">
        <v>140</v>
      </c>
      <c r="P6" t="s">
        <v>162</v>
      </c>
      <c r="Q6" t="s">
        <v>163</v>
      </c>
      <c r="R6">
        <v>64.66</v>
      </c>
      <c r="S6">
        <v>35118.44</v>
      </c>
      <c r="T6">
        <v>35118.44</v>
      </c>
      <c r="U6">
        <f>+[1]!Table114[[#This Row],[Qty]]*[1]!Table114[[#This Row],[CostPrice]]</f>
        <v>2270758.3303999999</v>
      </c>
      <c r="V6" t="s">
        <v>164</v>
      </c>
      <c r="W6" t="s">
        <v>165</v>
      </c>
      <c r="X6" t="s">
        <v>166</v>
      </c>
      <c r="Y6" t="s">
        <v>167</v>
      </c>
      <c r="Z6" t="s">
        <v>168</v>
      </c>
      <c r="AA6" t="s">
        <v>18</v>
      </c>
      <c r="AB6" t="s">
        <v>19</v>
      </c>
      <c r="AC6" s="1">
        <v>45017.461712962999</v>
      </c>
      <c r="AD6" t="s">
        <v>176</v>
      </c>
      <c r="AE6" t="s">
        <v>177</v>
      </c>
      <c r="AF6" t="s">
        <v>20</v>
      </c>
      <c r="AG6" t="s">
        <v>21</v>
      </c>
      <c r="AH6" t="s">
        <v>22</v>
      </c>
      <c r="AI6" t="s">
        <v>861</v>
      </c>
      <c r="AJ6" t="s">
        <v>24</v>
      </c>
      <c r="AK6" s="1">
        <v>45017.461712962999</v>
      </c>
      <c r="AL6" s="1">
        <v>45383.461712962962</v>
      </c>
      <c r="AM6" t="s">
        <v>25</v>
      </c>
    </row>
    <row r="7" spans="1:39" x14ac:dyDescent="0.35">
      <c r="A7">
        <v>589353</v>
      </c>
      <c r="B7" t="s">
        <v>28</v>
      </c>
      <c r="C7" t="s">
        <v>169</v>
      </c>
      <c r="D7" t="s">
        <v>170</v>
      </c>
      <c r="E7" t="s">
        <v>178</v>
      </c>
      <c r="F7" t="s">
        <v>179</v>
      </c>
      <c r="G7" t="s">
        <v>180</v>
      </c>
      <c r="H7" t="s">
        <v>133</v>
      </c>
      <c r="I7" t="s">
        <v>134</v>
      </c>
      <c r="J7" t="s">
        <v>135</v>
      </c>
      <c r="K7" t="s">
        <v>136</v>
      </c>
      <c r="L7" t="s">
        <v>174</v>
      </c>
      <c r="M7" t="s">
        <v>175</v>
      </c>
      <c r="N7" t="s">
        <v>161</v>
      </c>
      <c r="O7" t="s">
        <v>140</v>
      </c>
      <c r="P7" t="s">
        <v>162</v>
      </c>
      <c r="Q7" t="s">
        <v>163</v>
      </c>
      <c r="R7">
        <v>7.93</v>
      </c>
      <c r="S7">
        <v>27982.75</v>
      </c>
      <c r="T7">
        <v>27982.75</v>
      </c>
      <c r="U7">
        <f>+[1]!Table114[[#This Row],[Qty]]*[1]!Table114[[#This Row],[CostPrice]]</f>
        <v>221903.20749999999</v>
      </c>
      <c r="V7" t="s">
        <v>164</v>
      </c>
      <c r="W7" t="s">
        <v>165</v>
      </c>
      <c r="X7" t="s">
        <v>166</v>
      </c>
      <c r="Y7" t="s">
        <v>167</v>
      </c>
      <c r="Z7" t="s">
        <v>168</v>
      </c>
      <c r="AA7" t="s">
        <v>18</v>
      </c>
      <c r="AB7" t="s">
        <v>19</v>
      </c>
      <c r="AC7" s="1">
        <v>45017.461712962999</v>
      </c>
      <c r="AD7" t="s">
        <v>148</v>
      </c>
      <c r="AE7" t="s">
        <v>149</v>
      </c>
      <c r="AF7" t="s">
        <v>20</v>
      </c>
      <c r="AG7" t="s">
        <v>21</v>
      </c>
      <c r="AH7" t="s">
        <v>22</v>
      </c>
      <c r="AI7" t="s">
        <v>861</v>
      </c>
      <c r="AJ7" t="s">
        <v>24</v>
      </c>
      <c r="AK7" s="1">
        <v>45017.461712962999</v>
      </c>
      <c r="AL7" s="1">
        <v>45383.461712962962</v>
      </c>
      <c r="AM7" t="s">
        <v>25</v>
      </c>
    </row>
    <row r="8" spans="1:39" x14ac:dyDescent="0.35">
      <c r="A8">
        <v>589354</v>
      </c>
      <c r="B8" t="s">
        <v>28</v>
      </c>
      <c r="C8" t="s">
        <v>169</v>
      </c>
      <c r="D8" t="s">
        <v>170</v>
      </c>
      <c r="E8" t="s">
        <v>181</v>
      </c>
      <c r="F8" t="s">
        <v>182</v>
      </c>
      <c r="G8" t="s">
        <v>183</v>
      </c>
      <c r="H8" t="s">
        <v>133</v>
      </c>
      <c r="I8" t="s">
        <v>134</v>
      </c>
      <c r="J8" t="s">
        <v>135</v>
      </c>
      <c r="K8" t="s">
        <v>136</v>
      </c>
      <c r="L8" t="s">
        <v>174</v>
      </c>
      <c r="M8" t="s">
        <v>175</v>
      </c>
      <c r="N8" t="s">
        <v>161</v>
      </c>
      <c r="O8" t="s">
        <v>140</v>
      </c>
      <c r="P8" t="s">
        <v>162</v>
      </c>
      <c r="Q8" t="s">
        <v>163</v>
      </c>
      <c r="R8">
        <v>0.98</v>
      </c>
      <c r="S8">
        <v>8610.08</v>
      </c>
      <c r="T8">
        <v>8610.08</v>
      </c>
      <c r="U8">
        <f>+[1]!Table114[[#This Row],[Qty]]*[1]!Table114[[#This Row],[CostPrice]]</f>
        <v>8437.8783999999996</v>
      </c>
      <c r="V8" t="s">
        <v>164</v>
      </c>
      <c r="W8" t="s">
        <v>165</v>
      </c>
      <c r="X8" t="s">
        <v>166</v>
      </c>
      <c r="Y8" t="s">
        <v>167</v>
      </c>
      <c r="Z8" t="s">
        <v>168</v>
      </c>
      <c r="AA8" t="s">
        <v>18</v>
      </c>
      <c r="AB8" t="s">
        <v>19</v>
      </c>
      <c r="AC8" s="1">
        <v>45017.461712962999</v>
      </c>
      <c r="AD8" t="s">
        <v>184</v>
      </c>
      <c r="AE8" t="s">
        <v>185</v>
      </c>
      <c r="AF8" t="s">
        <v>20</v>
      </c>
      <c r="AG8" t="s">
        <v>21</v>
      </c>
      <c r="AH8" t="s">
        <v>22</v>
      </c>
      <c r="AI8" t="s">
        <v>861</v>
      </c>
      <c r="AJ8" t="s">
        <v>24</v>
      </c>
      <c r="AK8" s="1">
        <v>45017.461712962999</v>
      </c>
      <c r="AL8" s="1">
        <v>45383.461712962962</v>
      </c>
      <c r="AM8" t="s">
        <v>25</v>
      </c>
    </row>
    <row r="9" spans="1:39" x14ac:dyDescent="0.35">
      <c r="A9">
        <v>589356</v>
      </c>
      <c r="B9" t="s">
        <v>33</v>
      </c>
      <c r="C9" t="s">
        <v>336</v>
      </c>
      <c r="D9" t="s">
        <v>337</v>
      </c>
      <c r="E9" t="s">
        <v>857</v>
      </c>
      <c r="F9" t="s">
        <v>858</v>
      </c>
      <c r="G9" t="s">
        <v>859</v>
      </c>
      <c r="H9" t="s">
        <v>133</v>
      </c>
      <c r="I9" t="s">
        <v>134</v>
      </c>
      <c r="J9" t="s">
        <v>135</v>
      </c>
      <c r="K9" t="s">
        <v>136</v>
      </c>
      <c r="L9" t="s">
        <v>137</v>
      </c>
      <c r="M9" t="s">
        <v>138</v>
      </c>
      <c r="N9" t="s">
        <v>860</v>
      </c>
      <c r="O9" t="s">
        <v>140</v>
      </c>
      <c r="P9" t="s">
        <v>692</v>
      </c>
      <c r="Q9" t="s">
        <v>693</v>
      </c>
      <c r="R9">
        <v>13.36</v>
      </c>
      <c r="S9">
        <v>35677.99</v>
      </c>
      <c r="T9">
        <v>35677.99</v>
      </c>
      <c r="U9">
        <f>+[1]!Table114[[#This Row],[Qty]]*[1]!Table114[[#This Row],[CostPrice]]</f>
        <v>476657.94639999996</v>
      </c>
      <c r="V9" t="s">
        <v>694</v>
      </c>
      <c r="W9" t="s">
        <v>695</v>
      </c>
      <c r="X9" t="s">
        <v>696</v>
      </c>
      <c r="Y9" t="s">
        <v>697</v>
      </c>
      <c r="Z9" t="s">
        <v>698</v>
      </c>
      <c r="AA9" t="s">
        <v>18</v>
      </c>
      <c r="AB9" t="s">
        <v>19</v>
      </c>
      <c r="AC9" s="1">
        <v>45017.461712962999</v>
      </c>
      <c r="AD9" t="s">
        <v>148</v>
      </c>
      <c r="AE9" t="s">
        <v>149</v>
      </c>
      <c r="AF9" t="s">
        <v>20</v>
      </c>
      <c r="AG9" t="s">
        <v>21</v>
      </c>
      <c r="AH9" t="s">
        <v>22</v>
      </c>
      <c r="AI9" t="s">
        <v>861</v>
      </c>
      <c r="AJ9" t="s">
        <v>24</v>
      </c>
      <c r="AK9" s="1">
        <v>45017.461712962999</v>
      </c>
      <c r="AL9" s="1">
        <v>45383.461712962962</v>
      </c>
      <c r="AM9" t="s">
        <v>25</v>
      </c>
    </row>
    <row r="10" spans="1:39" x14ac:dyDescent="0.35">
      <c r="A10">
        <v>589365</v>
      </c>
      <c r="B10" t="s">
        <v>34</v>
      </c>
      <c r="C10" t="s">
        <v>186</v>
      </c>
      <c r="D10" t="s">
        <v>187</v>
      </c>
      <c r="E10" t="s">
        <v>188</v>
      </c>
      <c r="F10" t="s">
        <v>189</v>
      </c>
      <c r="G10" t="s">
        <v>190</v>
      </c>
      <c r="H10" t="s">
        <v>133</v>
      </c>
      <c r="I10" t="s">
        <v>134</v>
      </c>
      <c r="J10" t="s">
        <v>135</v>
      </c>
      <c r="K10" t="s">
        <v>136</v>
      </c>
      <c r="L10" t="s">
        <v>174</v>
      </c>
      <c r="M10" t="s">
        <v>175</v>
      </c>
      <c r="N10" t="s">
        <v>191</v>
      </c>
      <c r="O10" t="s">
        <v>140</v>
      </c>
      <c r="P10" t="s">
        <v>141</v>
      </c>
      <c r="Q10" t="s">
        <v>142</v>
      </c>
      <c r="R10">
        <v>125.62</v>
      </c>
      <c r="S10">
        <v>50300.13</v>
      </c>
      <c r="T10">
        <v>50300.13</v>
      </c>
      <c r="U10">
        <f>+[1]!Table114[[#This Row],[Qty]]*[1]!Table114[[#This Row],[CostPrice]]</f>
        <v>6318702.3306</v>
      </c>
      <c r="V10" t="s">
        <v>143</v>
      </c>
      <c r="W10" t="s">
        <v>144</v>
      </c>
      <c r="X10" t="s">
        <v>145</v>
      </c>
      <c r="Y10" t="s">
        <v>146</v>
      </c>
      <c r="Z10" t="s">
        <v>147</v>
      </c>
      <c r="AA10" t="s">
        <v>18</v>
      </c>
      <c r="AB10" t="s">
        <v>19</v>
      </c>
      <c r="AC10" s="1">
        <v>45017.461712962999</v>
      </c>
      <c r="AD10" t="s">
        <v>176</v>
      </c>
      <c r="AE10" t="s">
        <v>177</v>
      </c>
      <c r="AF10" t="s">
        <v>20</v>
      </c>
      <c r="AG10" t="s">
        <v>21</v>
      </c>
      <c r="AH10" t="s">
        <v>22</v>
      </c>
      <c r="AI10" t="s">
        <v>861</v>
      </c>
      <c r="AJ10" t="s">
        <v>24</v>
      </c>
      <c r="AK10" s="1">
        <v>45017.461712962999</v>
      </c>
      <c r="AL10" s="1">
        <v>45383.461712962962</v>
      </c>
      <c r="AM10" t="s">
        <v>25</v>
      </c>
    </row>
    <row r="11" spans="1:39" x14ac:dyDescent="0.35">
      <c r="A11">
        <v>589366</v>
      </c>
      <c r="B11" t="s">
        <v>34</v>
      </c>
      <c r="C11" t="s">
        <v>192</v>
      </c>
      <c r="D11" t="s">
        <v>193</v>
      </c>
      <c r="E11" t="s">
        <v>194</v>
      </c>
      <c r="F11" t="s">
        <v>195</v>
      </c>
      <c r="G11" t="s">
        <v>196</v>
      </c>
      <c r="H11" t="s">
        <v>133</v>
      </c>
      <c r="I11" t="s">
        <v>134</v>
      </c>
      <c r="J11" t="s">
        <v>135</v>
      </c>
      <c r="K11" t="s">
        <v>136</v>
      </c>
      <c r="L11" t="s">
        <v>174</v>
      </c>
      <c r="M11" t="s">
        <v>175</v>
      </c>
      <c r="N11" t="s">
        <v>191</v>
      </c>
      <c r="O11" t="s">
        <v>140</v>
      </c>
      <c r="P11" t="s">
        <v>141</v>
      </c>
      <c r="Q11" t="s">
        <v>142</v>
      </c>
      <c r="R11">
        <v>1057.97</v>
      </c>
      <c r="S11">
        <v>58391.35</v>
      </c>
      <c r="T11">
        <v>58391.35</v>
      </c>
      <c r="U11">
        <f>+[1]!Table114[[#This Row],[Qty]]*[1]!Table114[[#This Row],[CostPrice]]</f>
        <v>61776296.559500001</v>
      </c>
      <c r="V11" t="s">
        <v>143</v>
      </c>
      <c r="W11" t="s">
        <v>144</v>
      </c>
      <c r="X11" t="s">
        <v>145</v>
      </c>
      <c r="Y11" t="s">
        <v>146</v>
      </c>
      <c r="Z11" t="s">
        <v>147</v>
      </c>
      <c r="AA11" t="s">
        <v>18</v>
      </c>
      <c r="AB11" t="s">
        <v>19</v>
      </c>
      <c r="AC11" s="1">
        <v>45017.461712962999</v>
      </c>
      <c r="AD11" t="s">
        <v>148</v>
      </c>
      <c r="AE11" t="s">
        <v>149</v>
      </c>
      <c r="AF11" t="s">
        <v>20</v>
      </c>
      <c r="AG11" t="s">
        <v>21</v>
      </c>
      <c r="AH11" t="s">
        <v>22</v>
      </c>
      <c r="AI11" t="s">
        <v>861</v>
      </c>
      <c r="AJ11" t="s">
        <v>24</v>
      </c>
      <c r="AK11" s="1">
        <v>45017.461712962999</v>
      </c>
      <c r="AL11" s="1">
        <v>45383.461712962962</v>
      </c>
      <c r="AM11" t="s">
        <v>25</v>
      </c>
    </row>
    <row r="12" spans="1:39" x14ac:dyDescent="0.35">
      <c r="A12">
        <v>589367</v>
      </c>
      <c r="B12" t="s">
        <v>34</v>
      </c>
      <c r="C12" t="s">
        <v>169</v>
      </c>
      <c r="D12" t="s">
        <v>170</v>
      </c>
      <c r="E12" t="s">
        <v>197</v>
      </c>
      <c r="F12" t="s">
        <v>198</v>
      </c>
      <c r="G12" t="s">
        <v>199</v>
      </c>
      <c r="H12" t="s">
        <v>133</v>
      </c>
      <c r="I12" t="s">
        <v>134</v>
      </c>
      <c r="J12" t="s">
        <v>135</v>
      </c>
      <c r="K12" t="s">
        <v>136</v>
      </c>
      <c r="L12" t="s">
        <v>174</v>
      </c>
      <c r="M12" t="s">
        <v>175</v>
      </c>
      <c r="N12" t="s">
        <v>191</v>
      </c>
      <c r="O12" t="s">
        <v>140</v>
      </c>
      <c r="P12" t="s">
        <v>141</v>
      </c>
      <c r="Q12" t="s">
        <v>142</v>
      </c>
      <c r="R12">
        <v>191.01</v>
      </c>
      <c r="S12">
        <v>41874.660000000003</v>
      </c>
      <c r="T12">
        <v>41874.660000000003</v>
      </c>
      <c r="U12">
        <f>+[1]!Table114[[#This Row],[Qty]]*[1]!Table114[[#This Row],[CostPrice]]</f>
        <v>7998478.8066000007</v>
      </c>
      <c r="V12" t="s">
        <v>143</v>
      </c>
      <c r="W12" t="s">
        <v>144</v>
      </c>
      <c r="X12" t="s">
        <v>145</v>
      </c>
      <c r="Y12" t="s">
        <v>146</v>
      </c>
      <c r="Z12" t="s">
        <v>147</v>
      </c>
      <c r="AA12" t="s">
        <v>18</v>
      </c>
      <c r="AB12" t="s">
        <v>19</v>
      </c>
      <c r="AC12" s="1">
        <v>45017.461712962999</v>
      </c>
      <c r="AD12" t="s">
        <v>148</v>
      </c>
      <c r="AE12" t="s">
        <v>149</v>
      </c>
      <c r="AF12" t="s">
        <v>20</v>
      </c>
      <c r="AG12" t="s">
        <v>21</v>
      </c>
      <c r="AH12" t="s">
        <v>22</v>
      </c>
      <c r="AI12" t="s">
        <v>861</v>
      </c>
      <c r="AJ12" t="s">
        <v>24</v>
      </c>
      <c r="AK12" s="1">
        <v>45017.461712962999</v>
      </c>
      <c r="AL12" s="1">
        <v>45383.461712962962</v>
      </c>
      <c r="AM12" t="s">
        <v>25</v>
      </c>
    </row>
    <row r="13" spans="1:39" x14ac:dyDescent="0.35">
      <c r="A13">
        <v>589411</v>
      </c>
      <c r="B13" t="s">
        <v>36</v>
      </c>
      <c r="C13" t="s">
        <v>200</v>
      </c>
      <c r="D13" t="s">
        <v>201</v>
      </c>
      <c r="E13" t="s">
        <v>202</v>
      </c>
      <c r="F13" t="s">
        <v>203</v>
      </c>
      <c r="G13" t="s">
        <v>204</v>
      </c>
      <c r="H13" t="s">
        <v>133</v>
      </c>
      <c r="I13" t="s">
        <v>134</v>
      </c>
      <c r="J13" t="s">
        <v>135</v>
      </c>
      <c r="K13" t="s">
        <v>136</v>
      </c>
      <c r="L13" t="s">
        <v>137</v>
      </c>
      <c r="M13" t="s">
        <v>138</v>
      </c>
      <c r="N13" t="s">
        <v>191</v>
      </c>
      <c r="O13" t="s">
        <v>140</v>
      </c>
      <c r="P13" t="s">
        <v>141</v>
      </c>
      <c r="Q13" t="s">
        <v>142</v>
      </c>
      <c r="R13">
        <v>57.92</v>
      </c>
      <c r="S13">
        <v>38152.68</v>
      </c>
      <c r="T13">
        <v>38152.68</v>
      </c>
      <c r="U13">
        <f>+[1]!Table114[[#This Row],[Qty]]*[1]!Table114[[#This Row],[CostPrice]]</f>
        <v>2209803.2256</v>
      </c>
      <c r="V13" t="s">
        <v>143</v>
      </c>
      <c r="W13" t="s">
        <v>144</v>
      </c>
      <c r="X13" t="s">
        <v>145</v>
      </c>
      <c r="Y13" t="s">
        <v>146</v>
      </c>
      <c r="Z13" t="s">
        <v>147</v>
      </c>
      <c r="AA13" t="s">
        <v>18</v>
      </c>
      <c r="AB13" t="s">
        <v>19</v>
      </c>
      <c r="AC13" s="1">
        <v>45017.461712962999</v>
      </c>
      <c r="AD13" t="s">
        <v>148</v>
      </c>
      <c r="AE13" t="s">
        <v>149</v>
      </c>
      <c r="AF13" t="s">
        <v>20</v>
      </c>
      <c r="AG13" t="s">
        <v>21</v>
      </c>
      <c r="AH13" t="s">
        <v>22</v>
      </c>
      <c r="AI13" t="s">
        <v>861</v>
      </c>
      <c r="AJ13" t="s">
        <v>24</v>
      </c>
      <c r="AK13" s="1">
        <v>45017.461712962999</v>
      </c>
      <c r="AL13" s="1">
        <v>45383.461712962962</v>
      </c>
      <c r="AM13" t="s">
        <v>25</v>
      </c>
    </row>
    <row r="14" spans="1:39" x14ac:dyDescent="0.35">
      <c r="A14">
        <v>589412</v>
      </c>
      <c r="B14" t="s">
        <v>36</v>
      </c>
      <c r="C14" t="s">
        <v>205</v>
      </c>
      <c r="D14" t="s">
        <v>206</v>
      </c>
      <c r="E14" t="s">
        <v>207</v>
      </c>
      <c r="F14" t="s">
        <v>208</v>
      </c>
      <c r="G14" t="s">
        <v>209</v>
      </c>
      <c r="H14" t="s">
        <v>133</v>
      </c>
      <c r="I14" t="s">
        <v>134</v>
      </c>
      <c r="J14" t="s">
        <v>135</v>
      </c>
      <c r="K14" t="s">
        <v>136</v>
      </c>
      <c r="L14" t="s">
        <v>137</v>
      </c>
      <c r="M14" t="s">
        <v>138</v>
      </c>
      <c r="N14" t="s">
        <v>191</v>
      </c>
      <c r="O14" t="s">
        <v>140</v>
      </c>
      <c r="P14" t="s">
        <v>141</v>
      </c>
      <c r="Q14" t="s">
        <v>142</v>
      </c>
      <c r="R14">
        <v>109.47</v>
      </c>
      <c r="S14">
        <v>37750.32</v>
      </c>
      <c r="T14">
        <v>37750.32</v>
      </c>
      <c r="U14">
        <f>+[1]!Table114[[#This Row],[Qty]]*[1]!Table114[[#This Row],[CostPrice]]</f>
        <v>4132527.5304</v>
      </c>
      <c r="V14" t="s">
        <v>143</v>
      </c>
      <c r="W14" t="s">
        <v>144</v>
      </c>
      <c r="X14" t="s">
        <v>145</v>
      </c>
      <c r="Y14" t="s">
        <v>146</v>
      </c>
      <c r="Z14" t="s">
        <v>147</v>
      </c>
      <c r="AA14" t="s">
        <v>18</v>
      </c>
      <c r="AB14" t="s">
        <v>19</v>
      </c>
      <c r="AC14" s="1">
        <v>45017.461712962999</v>
      </c>
      <c r="AD14" t="s">
        <v>148</v>
      </c>
      <c r="AE14" t="s">
        <v>149</v>
      </c>
      <c r="AF14" t="s">
        <v>20</v>
      </c>
      <c r="AG14" t="s">
        <v>21</v>
      </c>
      <c r="AH14" t="s">
        <v>22</v>
      </c>
      <c r="AI14" t="s">
        <v>861</v>
      </c>
      <c r="AJ14" t="s">
        <v>24</v>
      </c>
      <c r="AK14" s="1">
        <v>45017.461712962999</v>
      </c>
      <c r="AL14" s="1">
        <v>45383.461712962962</v>
      </c>
      <c r="AM14" t="s">
        <v>25</v>
      </c>
    </row>
    <row r="15" spans="1:39" x14ac:dyDescent="0.35">
      <c r="A15">
        <v>589413</v>
      </c>
      <c r="B15" t="s">
        <v>36</v>
      </c>
      <c r="C15" t="s">
        <v>210</v>
      </c>
      <c r="D15" t="s">
        <v>211</v>
      </c>
      <c r="E15" t="s">
        <v>212</v>
      </c>
      <c r="F15" t="s">
        <v>213</v>
      </c>
      <c r="G15" t="s">
        <v>214</v>
      </c>
      <c r="H15" t="s">
        <v>133</v>
      </c>
      <c r="I15" t="s">
        <v>134</v>
      </c>
      <c r="J15" t="s">
        <v>135</v>
      </c>
      <c r="K15" t="s">
        <v>136</v>
      </c>
      <c r="L15" t="s">
        <v>137</v>
      </c>
      <c r="M15" t="s">
        <v>138</v>
      </c>
      <c r="N15" t="s">
        <v>191</v>
      </c>
      <c r="O15" t="s">
        <v>140</v>
      </c>
      <c r="P15" t="s">
        <v>141</v>
      </c>
      <c r="Q15" t="s">
        <v>142</v>
      </c>
      <c r="R15">
        <v>64.97</v>
      </c>
      <c r="S15">
        <v>39301.769999999997</v>
      </c>
      <c r="T15">
        <v>39301.769999999997</v>
      </c>
      <c r="U15">
        <f>+[1]!Table114[[#This Row],[Qty]]*[1]!Table114[[#This Row],[CostPrice]]</f>
        <v>2553435.9968999997</v>
      </c>
      <c r="V15" t="s">
        <v>143</v>
      </c>
      <c r="W15" t="s">
        <v>144</v>
      </c>
      <c r="X15" t="s">
        <v>145</v>
      </c>
      <c r="Y15" t="s">
        <v>146</v>
      </c>
      <c r="Z15" t="s">
        <v>147</v>
      </c>
      <c r="AA15" t="s">
        <v>18</v>
      </c>
      <c r="AB15" t="s">
        <v>19</v>
      </c>
      <c r="AC15" s="1">
        <v>45017.461712962999</v>
      </c>
      <c r="AD15" t="s">
        <v>148</v>
      </c>
      <c r="AE15" t="s">
        <v>149</v>
      </c>
      <c r="AF15" t="s">
        <v>20</v>
      </c>
      <c r="AG15" t="s">
        <v>21</v>
      </c>
      <c r="AH15" t="s">
        <v>22</v>
      </c>
      <c r="AI15" t="s">
        <v>861</v>
      </c>
      <c r="AJ15" t="s">
        <v>24</v>
      </c>
      <c r="AK15" s="1">
        <v>45017.461712962999</v>
      </c>
      <c r="AL15" s="1">
        <v>45383.461712962962</v>
      </c>
      <c r="AM15" t="s">
        <v>25</v>
      </c>
    </row>
    <row r="16" spans="1:39" x14ac:dyDescent="0.35">
      <c r="A16">
        <v>589414</v>
      </c>
      <c r="B16" t="s">
        <v>36</v>
      </c>
      <c r="C16" t="s">
        <v>215</v>
      </c>
      <c r="D16" t="s">
        <v>216</v>
      </c>
      <c r="E16" t="s">
        <v>217</v>
      </c>
      <c r="F16" t="s">
        <v>218</v>
      </c>
      <c r="G16" t="s">
        <v>219</v>
      </c>
      <c r="H16" t="s">
        <v>133</v>
      </c>
      <c r="I16" t="s">
        <v>134</v>
      </c>
      <c r="J16" t="s">
        <v>135</v>
      </c>
      <c r="K16" t="s">
        <v>136</v>
      </c>
      <c r="L16" t="s">
        <v>137</v>
      </c>
      <c r="M16" t="s">
        <v>138</v>
      </c>
      <c r="N16" t="s">
        <v>191</v>
      </c>
      <c r="O16" t="s">
        <v>140</v>
      </c>
      <c r="P16" t="s">
        <v>141</v>
      </c>
      <c r="Q16" t="s">
        <v>142</v>
      </c>
      <c r="R16">
        <v>504.06</v>
      </c>
      <c r="S16">
        <v>15842.64</v>
      </c>
      <c r="T16">
        <v>15842.64</v>
      </c>
      <c r="U16">
        <f>+[1]!Table114[[#This Row],[Qty]]*[1]!Table114[[#This Row],[CostPrice]]</f>
        <v>7985641.1184</v>
      </c>
      <c r="V16" t="s">
        <v>143</v>
      </c>
      <c r="W16" t="s">
        <v>144</v>
      </c>
      <c r="X16" t="s">
        <v>145</v>
      </c>
      <c r="Y16" t="s">
        <v>146</v>
      </c>
      <c r="Z16" t="s">
        <v>147</v>
      </c>
      <c r="AA16" t="s">
        <v>18</v>
      </c>
      <c r="AB16" t="s">
        <v>19</v>
      </c>
      <c r="AC16" s="1">
        <v>45017.461712962999</v>
      </c>
      <c r="AD16" t="s">
        <v>220</v>
      </c>
      <c r="AE16" t="s">
        <v>221</v>
      </c>
      <c r="AF16" t="s">
        <v>20</v>
      </c>
      <c r="AG16" t="s">
        <v>21</v>
      </c>
      <c r="AH16" t="s">
        <v>22</v>
      </c>
      <c r="AI16" t="s">
        <v>861</v>
      </c>
      <c r="AJ16" t="s">
        <v>24</v>
      </c>
      <c r="AK16" s="1">
        <v>45017.461712962999</v>
      </c>
      <c r="AL16" s="1">
        <v>45383.461712962962</v>
      </c>
      <c r="AM16" t="s">
        <v>25</v>
      </c>
    </row>
    <row r="17" spans="1:39" x14ac:dyDescent="0.35">
      <c r="A17">
        <v>589415</v>
      </c>
      <c r="B17" t="s">
        <v>36</v>
      </c>
      <c r="C17" t="s">
        <v>128</v>
      </c>
      <c r="D17" t="s">
        <v>129</v>
      </c>
      <c r="E17" t="s">
        <v>222</v>
      </c>
      <c r="F17" t="s">
        <v>223</v>
      </c>
      <c r="G17" t="s">
        <v>224</v>
      </c>
      <c r="H17" t="s">
        <v>133</v>
      </c>
      <c r="I17" t="s">
        <v>134</v>
      </c>
      <c r="J17" t="s">
        <v>135</v>
      </c>
      <c r="K17" t="s">
        <v>136</v>
      </c>
      <c r="L17" t="s">
        <v>137</v>
      </c>
      <c r="M17" t="s">
        <v>138</v>
      </c>
      <c r="N17" t="s">
        <v>191</v>
      </c>
      <c r="O17" t="s">
        <v>140</v>
      </c>
      <c r="P17" t="s">
        <v>141</v>
      </c>
      <c r="Q17" t="s">
        <v>142</v>
      </c>
      <c r="R17">
        <v>636.48</v>
      </c>
      <c r="S17">
        <v>39701.99</v>
      </c>
      <c r="T17">
        <v>39701.99</v>
      </c>
      <c r="U17">
        <f>+[1]!Table114[[#This Row],[Qty]]*[1]!Table114[[#This Row],[CostPrice]]</f>
        <v>25269522.595199998</v>
      </c>
      <c r="V17" t="s">
        <v>143</v>
      </c>
      <c r="W17" t="s">
        <v>144</v>
      </c>
      <c r="X17" t="s">
        <v>145</v>
      </c>
      <c r="Y17" t="s">
        <v>146</v>
      </c>
      <c r="Z17" t="s">
        <v>147</v>
      </c>
      <c r="AA17" t="s">
        <v>18</v>
      </c>
      <c r="AB17" t="s">
        <v>19</v>
      </c>
      <c r="AC17" s="1">
        <v>45017.461712962999</v>
      </c>
      <c r="AD17" t="s">
        <v>148</v>
      </c>
      <c r="AE17" t="s">
        <v>149</v>
      </c>
      <c r="AF17" t="s">
        <v>20</v>
      </c>
      <c r="AG17" t="s">
        <v>21</v>
      </c>
      <c r="AH17" t="s">
        <v>22</v>
      </c>
      <c r="AI17" t="s">
        <v>861</v>
      </c>
      <c r="AJ17" t="s">
        <v>24</v>
      </c>
      <c r="AK17" s="1">
        <v>45017.461712962999</v>
      </c>
      <c r="AL17" s="1">
        <v>45383.461712962962</v>
      </c>
      <c r="AM17" t="s">
        <v>25</v>
      </c>
    </row>
    <row r="18" spans="1:39" x14ac:dyDescent="0.35">
      <c r="A18">
        <v>589416</v>
      </c>
      <c r="B18" t="s">
        <v>36</v>
      </c>
      <c r="C18" t="s">
        <v>128</v>
      </c>
      <c r="D18" t="s">
        <v>129</v>
      </c>
      <c r="E18" t="s">
        <v>225</v>
      </c>
      <c r="F18" t="s">
        <v>226</v>
      </c>
      <c r="G18" t="s">
        <v>227</v>
      </c>
      <c r="H18" t="s">
        <v>133</v>
      </c>
      <c r="I18" t="s">
        <v>134</v>
      </c>
      <c r="J18" t="s">
        <v>135</v>
      </c>
      <c r="K18" t="s">
        <v>136</v>
      </c>
      <c r="L18" t="s">
        <v>137</v>
      </c>
      <c r="M18" t="s">
        <v>138</v>
      </c>
      <c r="N18" t="s">
        <v>191</v>
      </c>
      <c r="O18" t="s">
        <v>140</v>
      </c>
      <c r="P18" t="s">
        <v>141</v>
      </c>
      <c r="Q18" t="s">
        <v>142</v>
      </c>
      <c r="R18">
        <v>107.47</v>
      </c>
      <c r="S18">
        <v>36406.980000000003</v>
      </c>
      <c r="T18">
        <v>36406.980000000003</v>
      </c>
      <c r="U18">
        <f>+[1]!Table114[[#This Row],[Qty]]*[1]!Table114[[#This Row],[CostPrice]]</f>
        <v>3912658.1406000005</v>
      </c>
      <c r="V18" t="s">
        <v>143</v>
      </c>
      <c r="W18" t="s">
        <v>144</v>
      </c>
      <c r="X18" t="s">
        <v>145</v>
      </c>
      <c r="Y18" t="s">
        <v>146</v>
      </c>
      <c r="Z18" t="s">
        <v>147</v>
      </c>
      <c r="AA18" t="s">
        <v>18</v>
      </c>
      <c r="AB18" t="s">
        <v>19</v>
      </c>
      <c r="AC18" s="1">
        <v>45017.461712962999</v>
      </c>
      <c r="AD18" t="s">
        <v>148</v>
      </c>
      <c r="AE18" t="s">
        <v>149</v>
      </c>
      <c r="AF18" t="s">
        <v>20</v>
      </c>
      <c r="AG18" t="s">
        <v>21</v>
      </c>
      <c r="AH18" t="s">
        <v>22</v>
      </c>
      <c r="AI18" t="s">
        <v>861</v>
      </c>
      <c r="AJ18" t="s">
        <v>24</v>
      </c>
      <c r="AK18" s="1">
        <v>45017.461712962999</v>
      </c>
      <c r="AL18" s="1">
        <v>45383.461712962962</v>
      </c>
      <c r="AM18" t="s">
        <v>25</v>
      </c>
    </row>
    <row r="19" spans="1:39" x14ac:dyDescent="0.35">
      <c r="A19">
        <v>589417</v>
      </c>
      <c r="B19" t="s">
        <v>36</v>
      </c>
      <c r="C19" t="s">
        <v>215</v>
      </c>
      <c r="D19" t="s">
        <v>216</v>
      </c>
      <c r="E19" t="s">
        <v>228</v>
      </c>
      <c r="F19" t="s">
        <v>229</v>
      </c>
      <c r="G19" t="s">
        <v>230</v>
      </c>
      <c r="H19" t="s">
        <v>133</v>
      </c>
      <c r="I19" t="s">
        <v>134</v>
      </c>
      <c r="J19" t="s">
        <v>135</v>
      </c>
      <c r="K19" t="s">
        <v>136</v>
      </c>
      <c r="L19" t="s">
        <v>137</v>
      </c>
      <c r="M19" t="s">
        <v>138</v>
      </c>
      <c r="N19" t="s">
        <v>191</v>
      </c>
      <c r="O19" t="s">
        <v>140</v>
      </c>
      <c r="P19" t="s">
        <v>141</v>
      </c>
      <c r="Q19" t="s">
        <v>142</v>
      </c>
      <c r="R19">
        <v>91.36</v>
      </c>
      <c r="S19">
        <v>16516.89</v>
      </c>
      <c r="T19">
        <v>16516.89</v>
      </c>
      <c r="U19">
        <f>+[1]!Table114[[#This Row],[Qty]]*[1]!Table114[[#This Row],[CostPrice]]</f>
        <v>1508983.0703999999</v>
      </c>
      <c r="V19" t="s">
        <v>143</v>
      </c>
      <c r="W19" t="s">
        <v>144</v>
      </c>
      <c r="X19" t="s">
        <v>145</v>
      </c>
      <c r="Y19" t="s">
        <v>146</v>
      </c>
      <c r="Z19" t="s">
        <v>147</v>
      </c>
      <c r="AA19" t="s">
        <v>18</v>
      </c>
      <c r="AB19" t="s">
        <v>19</v>
      </c>
      <c r="AC19" s="1">
        <v>45017.461712962999</v>
      </c>
      <c r="AD19" t="s">
        <v>231</v>
      </c>
      <c r="AE19" t="s">
        <v>232</v>
      </c>
      <c r="AF19" t="s">
        <v>20</v>
      </c>
      <c r="AG19" t="s">
        <v>21</v>
      </c>
      <c r="AH19" t="s">
        <v>22</v>
      </c>
      <c r="AI19" t="s">
        <v>861</v>
      </c>
      <c r="AJ19" t="s">
        <v>24</v>
      </c>
      <c r="AK19" s="1">
        <v>45017.461712962999</v>
      </c>
      <c r="AL19" s="1">
        <v>45383.461712962962</v>
      </c>
      <c r="AM19" t="s">
        <v>25</v>
      </c>
    </row>
    <row r="20" spans="1:39" x14ac:dyDescent="0.35">
      <c r="A20">
        <v>589418</v>
      </c>
      <c r="B20" t="s">
        <v>36</v>
      </c>
      <c r="C20" t="s">
        <v>210</v>
      </c>
      <c r="D20" t="s">
        <v>211</v>
      </c>
      <c r="E20" t="s">
        <v>233</v>
      </c>
      <c r="F20" t="s">
        <v>234</v>
      </c>
      <c r="G20" t="s">
        <v>235</v>
      </c>
      <c r="H20" t="s">
        <v>133</v>
      </c>
      <c r="I20" t="s">
        <v>134</v>
      </c>
      <c r="J20" t="s">
        <v>135</v>
      </c>
      <c r="K20" t="s">
        <v>136</v>
      </c>
      <c r="L20" t="s">
        <v>137</v>
      </c>
      <c r="M20" t="s">
        <v>138</v>
      </c>
      <c r="N20" t="s">
        <v>191</v>
      </c>
      <c r="O20" t="s">
        <v>140</v>
      </c>
      <c r="P20" t="s">
        <v>141</v>
      </c>
      <c r="Q20" t="s">
        <v>142</v>
      </c>
      <c r="R20">
        <v>1379.77</v>
      </c>
      <c r="S20">
        <v>39693.279999999999</v>
      </c>
      <c r="T20">
        <v>39693.279999999999</v>
      </c>
      <c r="U20">
        <f>+[1]!Table114[[#This Row],[Qty]]*[1]!Table114[[#This Row],[CostPrice]]</f>
        <v>54767596.945599996</v>
      </c>
      <c r="V20" t="s">
        <v>143</v>
      </c>
      <c r="W20" t="s">
        <v>144</v>
      </c>
      <c r="X20" t="s">
        <v>145</v>
      </c>
      <c r="Y20" t="s">
        <v>146</v>
      </c>
      <c r="Z20" t="s">
        <v>147</v>
      </c>
      <c r="AA20" t="s">
        <v>18</v>
      </c>
      <c r="AB20" t="s">
        <v>19</v>
      </c>
      <c r="AC20" s="1">
        <v>45017.461712962999</v>
      </c>
      <c r="AD20" t="s">
        <v>148</v>
      </c>
      <c r="AE20" t="s">
        <v>149</v>
      </c>
      <c r="AF20" t="s">
        <v>20</v>
      </c>
      <c r="AG20" t="s">
        <v>21</v>
      </c>
      <c r="AH20" t="s">
        <v>22</v>
      </c>
      <c r="AI20" t="s">
        <v>861</v>
      </c>
      <c r="AJ20" t="s">
        <v>24</v>
      </c>
      <c r="AK20" s="1">
        <v>45017.461712962999</v>
      </c>
      <c r="AL20" s="1">
        <v>45383.461712962962</v>
      </c>
      <c r="AM20" t="s">
        <v>25</v>
      </c>
    </row>
    <row r="21" spans="1:39" x14ac:dyDescent="0.35">
      <c r="A21">
        <v>589419</v>
      </c>
      <c r="B21" t="s">
        <v>36</v>
      </c>
      <c r="C21" t="s">
        <v>215</v>
      </c>
      <c r="D21" t="s">
        <v>216</v>
      </c>
      <c r="E21" t="s">
        <v>236</v>
      </c>
      <c r="F21" t="s">
        <v>237</v>
      </c>
      <c r="G21" t="s">
        <v>238</v>
      </c>
      <c r="H21" t="s">
        <v>133</v>
      </c>
      <c r="I21" t="s">
        <v>134</v>
      </c>
      <c r="J21" t="s">
        <v>135</v>
      </c>
      <c r="K21" t="s">
        <v>136</v>
      </c>
      <c r="L21" t="s">
        <v>137</v>
      </c>
      <c r="M21" t="s">
        <v>138</v>
      </c>
      <c r="N21" t="s">
        <v>191</v>
      </c>
      <c r="O21" t="s">
        <v>140</v>
      </c>
      <c r="P21" t="s">
        <v>141</v>
      </c>
      <c r="Q21" t="s">
        <v>142</v>
      </c>
      <c r="R21">
        <v>5178.87</v>
      </c>
      <c r="S21">
        <v>19491</v>
      </c>
      <c r="T21">
        <v>19491</v>
      </c>
      <c r="U21">
        <f>+[1]!Table114[[#This Row],[Qty]]*[1]!Table114[[#This Row],[CostPrice]]</f>
        <v>100941355.17</v>
      </c>
      <c r="V21" t="s">
        <v>143</v>
      </c>
      <c r="W21" t="s">
        <v>144</v>
      </c>
      <c r="X21" t="s">
        <v>145</v>
      </c>
      <c r="Y21" t="s">
        <v>146</v>
      </c>
      <c r="Z21" t="s">
        <v>147</v>
      </c>
      <c r="AA21" t="s">
        <v>18</v>
      </c>
      <c r="AB21" t="s">
        <v>19</v>
      </c>
      <c r="AC21" s="1">
        <v>45017.461712962999</v>
      </c>
      <c r="AD21" t="s">
        <v>220</v>
      </c>
      <c r="AE21" t="s">
        <v>221</v>
      </c>
      <c r="AF21" t="s">
        <v>20</v>
      </c>
      <c r="AG21" t="s">
        <v>21</v>
      </c>
      <c r="AH21" t="s">
        <v>22</v>
      </c>
      <c r="AI21" t="s">
        <v>861</v>
      </c>
      <c r="AJ21" t="s">
        <v>24</v>
      </c>
      <c r="AK21" s="1">
        <v>45017.461712962999</v>
      </c>
      <c r="AL21" s="1">
        <v>45383.461712962962</v>
      </c>
      <c r="AM21" t="s">
        <v>25</v>
      </c>
    </row>
    <row r="22" spans="1:39" x14ac:dyDescent="0.35">
      <c r="A22">
        <v>589420</v>
      </c>
      <c r="B22" t="s">
        <v>36</v>
      </c>
      <c r="C22" t="s">
        <v>128</v>
      </c>
      <c r="D22" t="s">
        <v>129</v>
      </c>
      <c r="E22" t="s">
        <v>222</v>
      </c>
      <c r="F22" t="s">
        <v>223</v>
      </c>
      <c r="G22" t="s">
        <v>224</v>
      </c>
      <c r="H22" t="s">
        <v>133</v>
      </c>
      <c r="I22" t="s">
        <v>134</v>
      </c>
      <c r="J22" t="s">
        <v>135</v>
      </c>
      <c r="K22" t="s">
        <v>136</v>
      </c>
      <c r="L22" t="s">
        <v>137</v>
      </c>
      <c r="M22" t="s">
        <v>138</v>
      </c>
      <c r="N22" t="s">
        <v>191</v>
      </c>
      <c r="O22" t="s">
        <v>140</v>
      </c>
      <c r="P22" t="s">
        <v>141</v>
      </c>
      <c r="Q22" t="s">
        <v>142</v>
      </c>
      <c r="R22">
        <v>1558.59</v>
      </c>
      <c r="S22">
        <v>39701.99</v>
      </c>
      <c r="T22">
        <v>39701.99</v>
      </c>
      <c r="U22">
        <f>+[1]!Table114[[#This Row],[Qty]]*[1]!Table114[[#This Row],[CostPrice]]</f>
        <v>61879124.594099991</v>
      </c>
      <c r="V22" t="s">
        <v>143</v>
      </c>
      <c r="W22" t="s">
        <v>144</v>
      </c>
      <c r="X22" t="s">
        <v>145</v>
      </c>
      <c r="Y22" t="s">
        <v>146</v>
      </c>
      <c r="Z22" t="s">
        <v>147</v>
      </c>
      <c r="AA22" t="s">
        <v>18</v>
      </c>
      <c r="AB22" t="s">
        <v>19</v>
      </c>
      <c r="AC22" s="1">
        <v>45017.461712962999</v>
      </c>
      <c r="AD22" t="s">
        <v>148</v>
      </c>
      <c r="AE22" t="s">
        <v>149</v>
      </c>
      <c r="AF22" t="s">
        <v>20</v>
      </c>
      <c r="AG22" t="s">
        <v>21</v>
      </c>
      <c r="AH22" t="s">
        <v>22</v>
      </c>
      <c r="AI22" t="s">
        <v>861</v>
      </c>
      <c r="AJ22" t="s">
        <v>24</v>
      </c>
      <c r="AK22" s="1">
        <v>45017.461712962999</v>
      </c>
      <c r="AL22" s="1">
        <v>45383.461712962962</v>
      </c>
      <c r="AM22" t="s">
        <v>25</v>
      </c>
    </row>
    <row r="23" spans="1:39" x14ac:dyDescent="0.35">
      <c r="A23">
        <v>589421</v>
      </c>
      <c r="B23" t="s">
        <v>36</v>
      </c>
      <c r="C23" t="s">
        <v>128</v>
      </c>
      <c r="D23" t="s">
        <v>129</v>
      </c>
      <c r="E23" t="s">
        <v>239</v>
      </c>
      <c r="F23" t="s">
        <v>240</v>
      </c>
      <c r="G23" t="s">
        <v>241</v>
      </c>
      <c r="H23" t="s">
        <v>133</v>
      </c>
      <c r="I23" t="s">
        <v>134</v>
      </c>
      <c r="J23" t="s">
        <v>135</v>
      </c>
      <c r="K23" t="s">
        <v>136</v>
      </c>
      <c r="L23" t="s">
        <v>137</v>
      </c>
      <c r="M23" t="s">
        <v>138</v>
      </c>
      <c r="N23" t="s">
        <v>191</v>
      </c>
      <c r="O23" t="s">
        <v>140</v>
      </c>
      <c r="P23" t="s">
        <v>141</v>
      </c>
      <c r="Q23" t="s">
        <v>142</v>
      </c>
      <c r="R23">
        <v>1282.73</v>
      </c>
      <c r="S23">
        <v>38488.28</v>
      </c>
      <c r="T23">
        <v>38488.28</v>
      </c>
      <c r="U23">
        <f>+[1]!Table114[[#This Row],[Qty]]*[1]!Table114[[#This Row],[CostPrice]]</f>
        <v>49370071.404399998</v>
      </c>
      <c r="V23" t="s">
        <v>143</v>
      </c>
      <c r="W23" t="s">
        <v>144</v>
      </c>
      <c r="X23" t="s">
        <v>145</v>
      </c>
      <c r="Y23" t="s">
        <v>146</v>
      </c>
      <c r="Z23" t="s">
        <v>147</v>
      </c>
      <c r="AA23" t="s">
        <v>18</v>
      </c>
      <c r="AB23" t="s">
        <v>19</v>
      </c>
      <c r="AC23" s="1">
        <v>45017.461712962999</v>
      </c>
      <c r="AD23" t="s">
        <v>148</v>
      </c>
      <c r="AE23" t="s">
        <v>149</v>
      </c>
      <c r="AF23" t="s">
        <v>20</v>
      </c>
      <c r="AG23" t="s">
        <v>21</v>
      </c>
      <c r="AH23" t="s">
        <v>22</v>
      </c>
      <c r="AI23" t="s">
        <v>861</v>
      </c>
      <c r="AJ23" t="s">
        <v>24</v>
      </c>
      <c r="AK23" s="1">
        <v>45017.461712962999</v>
      </c>
      <c r="AL23" s="1">
        <v>45383.461712962962</v>
      </c>
      <c r="AM23" t="s">
        <v>25</v>
      </c>
    </row>
    <row r="24" spans="1:39" x14ac:dyDescent="0.35">
      <c r="A24">
        <v>589422</v>
      </c>
      <c r="B24" t="s">
        <v>36</v>
      </c>
      <c r="C24" t="s">
        <v>205</v>
      </c>
      <c r="D24" t="s">
        <v>206</v>
      </c>
      <c r="E24" t="s">
        <v>242</v>
      </c>
      <c r="F24" t="s">
        <v>243</v>
      </c>
      <c r="G24" t="s">
        <v>244</v>
      </c>
      <c r="H24" t="s">
        <v>133</v>
      </c>
      <c r="I24" t="s">
        <v>134</v>
      </c>
      <c r="J24" t="s">
        <v>135</v>
      </c>
      <c r="K24" t="s">
        <v>136</v>
      </c>
      <c r="L24" t="s">
        <v>137</v>
      </c>
      <c r="M24" t="s">
        <v>138</v>
      </c>
      <c r="N24" t="s">
        <v>191</v>
      </c>
      <c r="O24" t="s">
        <v>140</v>
      </c>
      <c r="P24" t="s">
        <v>141</v>
      </c>
      <c r="Q24" t="s">
        <v>142</v>
      </c>
      <c r="R24">
        <v>14.25</v>
      </c>
      <c r="S24">
        <v>40771.379999999997</v>
      </c>
      <c r="T24">
        <v>40771.379999999997</v>
      </c>
      <c r="U24">
        <f>+[1]!Table114[[#This Row],[Qty]]*[1]!Table114[[#This Row],[CostPrice]]</f>
        <v>580992.16499999992</v>
      </c>
      <c r="V24" t="s">
        <v>143</v>
      </c>
      <c r="W24" t="s">
        <v>144</v>
      </c>
      <c r="X24" t="s">
        <v>145</v>
      </c>
      <c r="Y24" t="s">
        <v>146</v>
      </c>
      <c r="Z24" t="s">
        <v>147</v>
      </c>
      <c r="AA24" t="s">
        <v>18</v>
      </c>
      <c r="AB24" t="s">
        <v>19</v>
      </c>
      <c r="AC24" s="1">
        <v>45017.461712962999</v>
      </c>
      <c r="AD24" t="s">
        <v>148</v>
      </c>
      <c r="AE24" t="s">
        <v>149</v>
      </c>
      <c r="AF24" t="s">
        <v>20</v>
      </c>
      <c r="AG24" t="s">
        <v>21</v>
      </c>
      <c r="AH24" t="s">
        <v>22</v>
      </c>
      <c r="AI24" t="s">
        <v>861</v>
      </c>
      <c r="AJ24" t="s">
        <v>24</v>
      </c>
      <c r="AK24" s="1">
        <v>45017.461712962999</v>
      </c>
      <c r="AL24" s="1">
        <v>45383.461712962962</v>
      </c>
      <c r="AM24" t="s">
        <v>25</v>
      </c>
    </row>
    <row r="25" spans="1:39" x14ac:dyDescent="0.35">
      <c r="A25">
        <v>589423</v>
      </c>
      <c r="B25" t="s">
        <v>38</v>
      </c>
      <c r="C25" t="s">
        <v>186</v>
      </c>
      <c r="D25" t="s">
        <v>187</v>
      </c>
      <c r="E25" t="s">
        <v>245</v>
      </c>
      <c r="F25" t="s">
        <v>246</v>
      </c>
      <c r="G25" t="s">
        <v>247</v>
      </c>
      <c r="H25" t="s">
        <v>133</v>
      </c>
      <c r="I25" t="s">
        <v>134</v>
      </c>
      <c r="J25" t="s">
        <v>135</v>
      </c>
      <c r="K25" t="s">
        <v>136</v>
      </c>
      <c r="L25" t="s">
        <v>174</v>
      </c>
      <c r="M25" t="s">
        <v>175</v>
      </c>
      <c r="N25" t="s">
        <v>248</v>
      </c>
      <c r="O25" t="s">
        <v>140</v>
      </c>
      <c r="P25" t="s">
        <v>249</v>
      </c>
      <c r="Q25" t="s">
        <v>250</v>
      </c>
      <c r="R25">
        <v>264.92</v>
      </c>
      <c r="S25">
        <v>41874.83</v>
      </c>
      <c r="T25">
        <v>41874.83</v>
      </c>
      <c r="U25">
        <f>+[1]!Table114[[#This Row],[Qty]]*[1]!Table114[[#This Row],[CostPrice]]</f>
        <v>11093479.9636</v>
      </c>
      <c r="V25" t="s">
        <v>251</v>
      </c>
      <c r="W25" t="s">
        <v>252</v>
      </c>
      <c r="X25" t="s">
        <v>253</v>
      </c>
      <c r="Y25" t="s">
        <v>254</v>
      </c>
      <c r="Z25" t="s">
        <v>255</v>
      </c>
      <c r="AA25" t="s">
        <v>18</v>
      </c>
      <c r="AB25" t="s">
        <v>19</v>
      </c>
      <c r="AC25" s="1">
        <v>45017.461712962999</v>
      </c>
      <c r="AD25" t="s">
        <v>148</v>
      </c>
      <c r="AE25" t="s">
        <v>149</v>
      </c>
      <c r="AF25" t="s">
        <v>20</v>
      </c>
      <c r="AG25" t="s">
        <v>21</v>
      </c>
      <c r="AH25" t="s">
        <v>22</v>
      </c>
      <c r="AI25" t="s">
        <v>861</v>
      </c>
      <c r="AJ25" t="s">
        <v>24</v>
      </c>
      <c r="AK25" s="1">
        <v>45017.461712962999</v>
      </c>
      <c r="AL25" s="1">
        <v>45383.461712962962</v>
      </c>
      <c r="AM25" t="s">
        <v>25</v>
      </c>
    </row>
    <row r="26" spans="1:39" x14ac:dyDescent="0.35">
      <c r="A26">
        <v>589424</v>
      </c>
      <c r="B26" t="s">
        <v>40</v>
      </c>
      <c r="C26" t="s">
        <v>210</v>
      </c>
      <c r="D26" t="s">
        <v>211</v>
      </c>
      <c r="E26" t="s">
        <v>256</v>
      </c>
      <c r="F26" t="s">
        <v>257</v>
      </c>
      <c r="G26" t="s">
        <v>258</v>
      </c>
      <c r="H26" t="s">
        <v>133</v>
      </c>
      <c r="I26" t="s">
        <v>134</v>
      </c>
      <c r="J26" t="s">
        <v>135</v>
      </c>
      <c r="K26" t="s">
        <v>136</v>
      </c>
      <c r="L26" t="s">
        <v>137</v>
      </c>
      <c r="M26" t="s">
        <v>138</v>
      </c>
      <c r="N26" t="s">
        <v>248</v>
      </c>
      <c r="O26" t="s">
        <v>140</v>
      </c>
      <c r="P26" t="s">
        <v>249</v>
      </c>
      <c r="Q26" t="s">
        <v>250</v>
      </c>
      <c r="R26">
        <v>296.99</v>
      </c>
      <c r="S26">
        <v>38958.870000000003</v>
      </c>
      <c r="T26">
        <v>38958.870000000003</v>
      </c>
      <c r="U26">
        <f>+[1]!Table114[[#This Row],[Qty]]*[1]!Table114[[#This Row],[CostPrice]]</f>
        <v>11570394.8013</v>
      </c>
      <c r="V26" t="s">
        <v>251</v>
      </c>
      <c r="W26" t="s">
        <v>252</v>
      </c>
      <c r="X26" t="s">
        <v>253</v>
      </c>
      <c r="Y26" t="s">
        <v>254</v>
      </c>
      <c r="Z26" t="s">
        <v>255</v>
      </c>
      <c r="AA26" t="s">
        <v>18</v>
      </c>
      <c r="AB26" t="s">
        <v>19</v>
      </c>
      <c r="AC26" s="1">
        <v>45017.461712962999</v>
      </c>
      <c r="AD26" t="s">
        <v>148</v>
      </c>
      <c r="AE26" t="s">
        <v>149</v>
      </c>
      <c r="AF26" t="s">
        <v>20</v>
      </c>
      <c r="AG26" t="s">
        <v>21</v>
      </c>
      <c r="AH26" t="s">
        <v>22</v>
      </c>
      <c r="AI26" t="s">
        <v>861</v>
      </c>
      <c r="AJ26" t="s">
        <v>24</v>
      </c>
      <c r="AK26" s="1">
        <v>45017.461712962999</v>
      </c>
      <c r="AL26" s="1">
        <v>45383.461712962962</v>
      </c>
      <c r="AM26" t="s">
        <v>25</v>
      </c>
    </row>
    <row r="27" spans="1:39" x14ac:dyDescent="0.35">
      <c r="A27">
        <v>589425</v>
      </c>
      <c r="B27" t="s">
        <v>40</v>
      </c>
      <c r="C27" t="s">
        <v>215</v>
      </c>
      <c r="D27" t="s">
        <v>216</v>
      </c>
      <c r="E27" t="s">
        <v>259</v>
      </c>
      <c r="F27" t="s">
        <v>260</v>
      </c>
      <c r="G27" t="s">
        <v>261</v>
      </c>
      <c r="H27" t="s">
        <v>133</v>
      </c>
      <c r="I27" t="s">
        <v>134</v>
      </c>
      <c r="J27" t="s">
        <v>135</v>
      </c>
      <c r="K27" t="s">
        <v>136</v>
      </c>
      <c r="L27" t="s">
        <v>137</v>
      </c>
      <c r="M27" t="s">
        <v>138</v>
      </c>
      <c r="N27" t="s">
        <v>248</v>
      </c>
      <c r="O27" t="s">
        <v>140</v>
      </c>
      <c r="P27" t="s">
        <v>249</v>
      </c>
      <c r="Q27" t="s">
        <v>250</v>
      </c>
      <c r="R27">
        <v>1040.97</v>
      </c>
      <c r="S27">
        <v>19072.38</v>
      </c>
      <c r="T27">
        <v>19072.38</v>
      </c>
      <c r="U27">
        <f>+[1]!Table114[[#This Row],[Qty]]*[1]!Table114[[#This Row],[CostPrice]]</f>
        <v>19853775.408600003</v>
      </c>
      <c r="V27" t="s">
        <v>251</v>
      </c>
      <c r="W27" t="s">
        <v>252</v>
      </c>
      <c r="X27" t="s">
        <v>253</v>
      </c>
      <c r="Y27" t="s">
        <v>254</v>
      </c>
      <c r="Z27" t="s">
        <v>255</v>
      </c>
      <c r="AA27" t="s">
        <v>18</v>
      </c>
      <c r="AB27" t="s">
        <v>19</v>
      </c>
      <c r="AC27" s="1">
        <v>45017.461712962999</v>
      </c>
      <c r="AD27" t="s">
        <v>220</v>
      </c>
      <c r="AE27" t="s">
        <v>221</v>
      </c>
      <c r="AF27" t="s">
        <v>20</v>
      </c>
      <c r="AG27" t="s">
        <v>21</v>
      </c>
      <c r="AH27" t="s">
        <v>22</v>
      </c>
      <c r="AI27" t="s">
        <v>861</v>
      </c>
      <c r="AJ27" t="s">
        <v>24</v>
      </c>
      <c r="AK27" s="1">
        <v>45017.461712962999</v>
      </c>
      <c r="AL27" s="1">
        <v>45383.461712962962</v>
      </c>
      <c r="AM27" t="s">
        <v>25</v>
      </c>
    </row>
    <row r="28" spans="1:39" x14ac:dyDescent="0.35">
      <c r="A28">
        <v>589426</v>
      </c>
      <c r="B28" t="s">
        <v>40</v>
      </c>
      <c r="C28" t="s">
        <v>262</v>
      </c>
      <c r="D28" t="s">
        <v>263</v>
      </c>
      <c r="E28" t="s">
        <v>264</v>
      </c>
      <c r="F28" t="s">
        <v>265</v>
      </c>
      <c r="G28" t="s">
        <v>266</v>
      </c>
      <c r="H28" t="s">
        <v>133</v>
      </c>
      <c r="I28" t="s">
        <v>134</v>
      </c>
      <c r="J28" t="s">
        <v>135</v>
      </c>
      <c r="K28" t="s">
        <v>136</v>
      </c>
      <c r="L28" t="s">
        <v>137</v>
      </c>
      <c r="M28" t="s">
        <v>138</v>
      </c>
      <c r="N28" t="s">
        <v>248</v>
      </c>
      <c r="O28" t="s">
        <v>140</v>
      </c>
      <c r="P28" t="s">
        <v>249</v>
      </c>
      <c r="Q28" t="s">
        <v>250</v>
      </c>
      <c r="R28">
        <v>324.91000000000003</v>
      </c>
      <c r="S28">
        <v>18205.84</v>
      </c>
      <c r="T28">
        <v>18205.84</v>
      </c>
      <c r="U28">
        <f>+[1]!Table114[[#This Row],[Qty]]*[1]!Table114[[#This Row],[CostPrice]]</f>
        <v>5915259.4744000006</v>
      </c>
      <c r="V28" t="s">
        <v>251</v>
      </c>
      <c r="W28" t="s">
        <v>252</v>
      </c>
      <c r="X28" t="s">
        <v>253</v>
      </c>
      <c r="Y28" t="s">
        <v>254</v>
      </c>
      <c r="Z28" t="s">
        <v>255</v>
      </c>
      <c r="AA28" t="s">
        <v>18</v>
      </c>
      <c r="AB28" t="s">
        <v>19</v>
      </c>
      <c r="AC28" s="1">
        <v>45017.461712962999</v>
      </c>
      <c r="AD28" t="s">
        <v>220</v>
      </c>
      <c r="AE28" t="s">
        <v>221</v>
      </c>
      <c r="AF28" t="s">
        <v>20</v>
      </c>
      <c r="AG28" t="s">
        <v>21</v>
      </c>
      <c r="AH28" t="s">
        <v>22</v>
      </c>
      <c r="AI28" t="s">
        <v>861</v>
      </c>
      <c r="AJ28" t="s">
        <v>24</v>
      </c>
      <c r="AK28" s="1">
        <v>45017.461712962999</v>
      </c>
      <c r="AL28" s="1">
        <v>45383.461712962962</v>
      </c>
      <c r="AM28" t="s">
        <v>25</v>
      </c>
    </row>
    <row r="29" spans="1:39" x14ac:dyDescent="0.35">
      <c r="A29">
        <v>589427</v>
      </c>
      <c r="B29" t="s">
        <v>40</v>
      </c>
      <c r="C29" t="s">
        <v>200</v>
      </c>
      <c r="D29" t="s">
        <v>201</v>
      </c>
      <c r="E29" t="s">
        <v>267</v>
      </c>
      <c r="F29" t="s">
        <v>268</v>
      </c>
      <c r="G29" t="s">
        <v>269</v>
      </c>
      <c r="H29" t="s">
        <v>133</v>
      </c>
      <c r="I29" t="s">
        <v>134</v>
      </c>
      <c r="J29" t="s">
        <v>135</v>
      </c>
      <c r="K29" t="s">
        <v>136</v>
      </c>
      <c r="L29" t="s">
        <v>137</v>
      </c>
      <c r="M29" t="s">
        <v>138</v>
      </c>
      <c r="N29" t="s">
        <v>248</v>
      </c>
      <c r="O29" t="s">
        <v>140</v>
      </c>
      <c r="P29" t="s">
        <v>249</v>
      </c>
      <c r="Q29" t="s">
        <v>250</v>
      </c>
      <c r="R29">
        <v>309.95</v>
      </c>
      <c r="S29">
        <v>40085.78</v>
      </c>
      <c r="T29">
        <v>40085.78</v>
      </c>
      <c r="U29">
        <f>+[1]!Table114[[#This Row],[Qty]]*[1]!Table114[[#This Row],[CostPrice]]</f>
        <v>12424587.511</v>
      </c>
      <c r="V29" t="s">
        <v>251</v>
      </c>
      <c r="W29" t="s">
        <v>252</v>
      </c>
      <c r="X29" t="s">
        <v>253</v>
      </c>
      <c r="Y29" t="s">
        <v>254</v>
      </c>
      <c r="Z29" t="s">
        <v>255</v>
      </c>
      <c r="AA29" t="s">
        <v>18</v>
      </c>
      <c r="AB29" t="s">
        <v>19</v>
      </c>
      <c r="AC29" s="1">
        <v>45017.461712962999</v>
      </c>
      <c r="AD29" t="s">
        <v>148</v>
      </c>
      <c r="AE29" t="s">
        <v>149</v>
      </c>
      <c r="AF29" t="s">
        <v>20</v>
      </c>
      <c r="AG29" t="s">
        <v>21</v>
      </c>
      <c r="AH29" t="s">
        <v>22</v>
      </c>
      <c r="AI29" t="s">
        <v>861</v>
      </c>
      <c r="AJ29" t="s">
        <v>24</v>
      </c>
      <c r="AK29" s="1">
        <v>45017.461712962999</v>
      </c>
      <c r="AL29" s="1">
        <v>45383.461712962962</v>
      </c>
      <c r="AM29" t="s">
        <v>25</v>
      </c>
    </row>
    <row r="30" spans="1:39" x14ac:dyDescent="0.35">
      <c r="A30">
        <v>589429</v>
      </c>
      <c r="B30" t="s">
        <v>44</v>
      </c>
      <c r="C30" t="s">
        <v>205</v>
      </c>
      <c r="D30" t="s">
        <v>206</v>
      </c>
      <c r="E30" t="s">
        <v>270</v>
      </c>
      <c r="F30" t="s">
        <v>271</v>
      </c>
      <c r="G30" t="s">
        <v>272</v>
      </c>
      <c r="H30" t="s">
        <v>133</v>
      </c>
      <c r="I30" t="s">
        <v>134</v>
      </c>
      <c r="J30" t="s">
        <v>135</v>
      </c>
      <c r="K30" t="s">
        <v>136</v>
      </c>
      <c r="L30" t="s">
        <v>137</v>
      </c>
      <c r="M30" t="s">
        <v>138</v>
      </c>
      <c r="N30" t="s">
        <v>273</v>
      </c>
      <c r="O30" t="s">
        <v>140</v>
      </c>
      <c r="P30" t="s">
        <v>274</v>
      </c>
      <c r="Q30" t="s">
        <v>275</v>
      </c>
      <c r="R30">
        <v>84.03</v>
      </c>
      <c r="S30">
        <v>40683.26</v>
      </c>
      <c r="T30">
        <v>40683.26</v>
      </c>
      <c r="U30">
        <f>+[1]!Table114[[#This Row],[Qty]]*[1]!Table114[[#This Row],[CostPrice]]</f>
        <v>3418614.3378000003</v>
      </c>
      <c r="V30" t="s">
        <v>276</v>
      </c>
      <c r="W30" t="s">
        <v>277</v>
      </c>
      <c r="X30" t="s">
        <v>278</v>
      </c>
      <c r="Y30" t="s">
        <v>279</v>
      </c>
      <c r="Z30" t="s">
        <v>280</v>
      </c>
      <c r="AA30" t="s">
        <v>18</v>
      </c>
      <c r="AB30" t="s">
        <v>19</v>
      </c>
      <c r="AC30" s="1">
        <v>45017.461712962999</v>
      </c>
      <c r="AD30" t="s">
        <v>148</v>
      </c>
      <c r="AE30" t="s">
        <v>149</v>
      </c>
      <c r="AF30" t="s">
        <v>20</v>
      </c>
      <c r="AG30" t="s">
        <v>21</v>
      </c>
      <c r="AH30" t="s">
        <v>22</v>
      </c>
      <c r="AI30" t="s">
        <v>861</v>
      </c>
      <c r="AJ30" t="s">
        <v>24</v>
      </c>
      <c r="AK30" s="1">
        <v>45017.461712962999</v>
      </c>
      <c r="AL30" s="1">
        <v>45383.461712962962</v>
      </c>
      <c r="AM30" t="s">
        <v>25</v>
      </c>
    </row>
    <row r="31" spans="1:39" x14ac:dyDescent="0.35">
      <c r="A31">
        <v>589430</v>
      </c>
      <c r="B31" t="s">
        <v>44</v>
      </c>
      <c r="C31" t="s">
        <v>210</v>
      </c>
      <c r="D31" t="s">
        <v>211</v>
      </c>
      <c r="E31" t="s">
        <v>281</v>
      </c>
      <c r="F31" t="s">
        <v>282</v>
      </c>
      <c r="G31" t="s">
        <v>283</v>
      </c>
      <c r="H31" t="s">
        <v>133</v>
      </c>
      <c r="I31" t="s">
        <v>134</v>
      </c>
      <c r="J31" t="s">
        <v>135</v>
      </c>
      <c r="K31" t="s">
        <v>136</v>
      </c>
      <c r="L31" t="s">
        <v>137</v>
      </c>
      <c r="M31" t="s">
        <v>138</v>
      </c>
      <c r="N31" t="s">
        <v>273</v>
      </c>
      <c r="O31" t="s">
        <v>140</v>
      </c>
      <c r="P31" t="s">
        <v>274</v>
      </c>
      <c r="Q31" t="s">
        <v>275</v>
      </c>
      <c r="R31">
        <v>96</v>
      </c>
      <c r="S31">
        <v>40380.47</v>
      </c>
      <c r="T31">
        <v>40380.47</v>
      </c>
      <c r="U31">
        <f>+[1]!Table114[[#This Row],[Qty]]*[1]!Table114[[#This Row],[CostPrice]]</f>
        <v>3876525.12</v>
      </c>
      <c r="V31" t="s">
        <v>276</v>
      </c>
      <c r="W31" t="s">
        <v>277</v>
      </c>
      <c r="X31" t="s">
        <v>278</v>
      </c>
      <c r="Y31" t="s">
        <v>279</v>
      </c>
      <c r="Z31" t="s">
        <v>280</v>
      </c>
      <c r="AA31" t="s">
        <v>18</v>
      </c>
      <c r="AB31" t="s">
        <v>19</v>
      </c>
      <c r="AC31" s="1">
        <v>45017.461712962999</v>
      </c>
      <c r="AD31" t="s">
        <v>148</v>
      </c>
      <c r="AE31" t="s">
        <v>149</v>
      </c>
      <c r="AF31" t="s">
        <v>20</v>
      </c>
      <c r="AG31" t="s">
        <v>21</v>
      </c>
      <c r="AH31" t="s">
        <v>22</v>
      </c>
      <c r="AI31" t="s">
        <v>861</v>
      </c>
      <c r="AJ31" t="s">
        <v>24</v>
      </c>
      <c r="AK31" s="1">
        <v>45017.461712962999</v>
      </c>
      <c r="AL31" s="1">
        <v>45383.461712962962</v>
      </c>
      <c r="AM31" t="s">
        <v>25</v>
      </c>
    </row>
    <row r="32" spans="1:39" x14ac:dyDescent="0.35">
      <c r="A32">
        <v>589431</v>
      </c>
      <c r="B32" t="s">
        <v>44</v>
      </c>
      <c r="C32" t="s">
        <v>262</v>
      </c>
      <c r="D32" t="s">
        <v>263</v>
      </c>
      <c r="E32" t="s">
        <v>284</v>
      </c>
      <c r="F32" t="s">
        <v>285</v>
      </c>
      <c r="G32" t="s">
        <v>286</v>
      </c>
      <c r="H32" t="s">
        <v>133</v>
      </c>
      <c r="I32" t="s">
        <v>134</v>
      </c>
      <c r="J32" t="s">
        <v>135</v>
      </c>
      <c r="K32" t="s">
        <v>136</v>
      </c>
      <c r="L32" t="s">
        <v>137</v>
      </c>
      <c r="M32" t="s">
        <v>138</v>
      </c>
      <c r="N32" t="s">
        <v>273</v>
      </c>
      <c r="O32" t="s">
        <v>140</v>
      </c>
      <c r="P32" t="s">
        <v>274</v>
      </c>
      <c r="Q32" t="s">
        <v>275</v>
      </c>
      <c r="R32">
        <v>66.900000000000006</v>
      </c>
      <c r="S32">
        <v>18880.73</v>
      </c>
      <c r="T32">
        <v>18880.73</v>
      </c>
      <c r="U32">
        <f>+[1]!Table114[[#This Row],[Qty]]*[1]!Table114[[#This Row],[CostPrice]]</f>
        <v>1263120.8370000001</v>
      </c>
      <c r="V32" t="s">
        <v>276</v>
      </c>
      <c r="W32" t="s">
        <v>277</v>
      </c>
      <c r="X32" t="s">
        <v>278</v>
      </c>
      <c r="Y32" t="s">
        <v>279</v>
      </c>
      <c r="Z32" t="s">
        <v>280</v>
      </c>
      <c r="AA32" t="s">
        <v>18</v>
      </c>
      <c r="AB32" t="s">
        <v>19</v>
      </c>
      <c r="AC32" s="1">
        <v>45017.461712962999</v>
      </c>
      <c r="AD32" t="s">
        <v>220</v>
      </c>
      <c r="AE32" t="s">
        <v>221</v>
      </c>
      <c r="AF32" t="s">
        <v>20</v>
      </c>
      <c r="AG32" t="s">
        <v>21</v>
      </c>
      <c r="AH32" t="s">
        <v>22</v>
      </c>
      <c r="AI32" t="s">
        <v>861</v>
      </c>
      <c r="AJ32" t="s">
        <v>24</v>
      </c>
      <c r="AK32" s="1">
        <v>45017.461712962999</v>
      </c>
      <c r="AL32" s="1">
        <v>45383.461712962962</v>
      </c>
      <c r="AM32" t="s">
        <v>25</v>
      </c>
    </row>
    <row r="33" spans="1:39" x14ac:dyDescent="0.35">
      <c r="A33">
        <v>589432</v>
      </c>
      <c r="B33" t="s">
        <v>44</v>
      </c>
      <c r="C33" t="s">
        <v>215</v>
      </c>
      <c r="D33" t="s">
        <v>216</v>
      </c>
      <c r="E33" t="s">
        <v>287</v>
      </c>
      <c r="F33" t="s">
        <v>288</v>
      </c>
      <c r="G33" t="s">
        <v>289</v>
      </c>
      <c r="H33" t="s">
        <v>133</v>
      </c>
      <c r="I33" t="s">
        <v>134</v>
      </c>
      <c r="J33" t="s">
        <v>135</v>
      </c>
      <c r="K33" t="s">
        <v>136</v>
      </c>
      <c r="L33" t="s">
        <v>137</v>
      </c>
      <c r="M33" t="s">
        <v>138</v>
      </c>
      <c r="N33" t="s">
        <v>273</v>
      </c>
      <c r="O33" t="s">
        <v>140</v>
      </c>
      <c r="P33" t="s">
        <v>274</v>
      </c>
      <c r="Q33" t="s">
        <v>275</v>
      </c>
      <c r="R33">
        <v>2800.02</v>
      </c>
      <c r="S33">
        <v>16695.919999999998</v>
      </c>
      <c r="T33">
        <v>16695.919999999998</v>
      </c>
      <c r="U33">
        <f>+[1]!Table114[[#This Row],[Qty]]*[1]!Table114[[#This Row],[CostPrice]]</f>
        <v>46748909.918399997</v>
      </c>
      <c r="V33" t="s">
        <v>276</v>
      </c>
      <c r="W33" t="s">
        <v>277</v>
      </c>
      <c r="X33" t="s">
        <v>278</v>
      </c>
      <c r="Y33" t="s">
        <v>279</v>
      </c>
      <c r="Z33" t="s">
        <v>280</v>
      </c>
      <c r="AA33" t="s">
        <v>18</v>
      </c>
      <c r="AB33" t="s">
        <v>19</v>
      </c>
      <c r="AC33" s="1">
        <v>45017.461712962999</v>
      </c>
      <c r="AD33" t="s">
        <v>231</v>
      </c>
      <c r="AE33" t="s">
        <v>232</v>
      </c>
      <c r="AF33" t="s">
        <v>20</v>
      </c>
      <c r="AG33" t="s">
        <v>21</v>
      </c>
      <c r="AH33" t="s">
        <v>22</v>
      </c>
      <c r="AI33" t="s">
        <v>861</v>
      </c>
      <c r="AJ33" t="s">
        <v>24</v>
      </c>
      <c r="AK33" s="1">
        <v>45017.461712962999</v>
      </c>
      <c r="AL33" s="1">
        <v>45383.461712962962</v>
      </c>
      <c r="AM33" t="s">
        <v>25</v>
      </c>
    </row>
    <row r="34" spans="1:39" x14ac:dyDescent="0.35">
      <c r="A34">
        <v>589433</v>
      </c>
      <c r="B34" t="s">
        <v>44</v>
      </c>
      <c r="C34" t="s">
        <v>128</v>
      </c>
      <c r="D34" t="s">
        <v>129</v>
      </c>
      <c r="E34" t="s">
        <v>290</v>
      </c>
      <c r="F34" t="s">
        <v>291</v>
      </c>
      <c r="G34" t="s">
        <v>292</v>
      </c>
      <c r="H34" t="s">
        <v>133</v>
      </c>
      <c r="I34" t="s">
        <v>134</v>
      </c>
      <c r="J34" t="s">
        <v>135</v>
      </c>
      <c r="K34" t="s">
        <v>136</v>
      </c>
      <c r="L34" t="s">
        <v>137</v>
      </c>
      <c r="M34" t="s">
        <v>138</v>
      </c>
      <c r="N34" t="s">
        <v>273</v>
      </c>
      <c r="O34" t="s">
        <v>140</v>
      </c>
      <c r="P34" t="s">
        <v>274</v>
      </c>
      <c r="Q34" t="s">
        <v>275</v>
      </c>
      <c r="R34">
        <v>178.99</v>
      </c>
      <c r="S34">
        <v>39850.46</v>
      </c>
      <c r="T34">
        <v>39850.46</v>
      </c>
      <c r="U34">
        <f>+[1]!Table114[[#This Row],[Qty]]*[1]!Table114[[#This Row],[CostPrice]]</f>
        <v>7132833.8354000002</v>
      </c>
      <c r="V34" t="s">
        <v>276</v>
      </c>
      <c r="W34" t="s">
        <v>277</v>
      </c>
      <c r="X34" t="s">
        <v>278</v>
      </c>
      <c r="Y34" t="s">
        <v>279</v>
      </c>
      <c r="Z34" t="s">
        <v>280</v>
      </c>
      <c r="AA34" t="s">
        <v>18</v>
      </c>
      <c r="AB34" t="s">
        <v>19</v>
      </c>
      <c r="AC34" s="1">
        <v>45017.461712962999</v>
      </c>
      <c r="AD34" t="s">
        <v>148</v>
      </c>
      <c r="AE34" t="s">
        <v>149</v>
      </c>
      <c r="AF34" t="s">
        <v>20</v>
      </c>
      <c r="AG34" t="s">
        <v>21</v>
      </c>
      <c r="AH34" t="s">
        <v>22</v>
      </c>
      <c r="AI34" t="s">
        <v>861</v>
      </c>
      <c r="AJ34" t="s">
        <v>24</v>
      </c>
      <c r="AK34" s="1">
        <v>45017.461712962999</v>
      </c>
      <c r="AL34" s="1">
        <v>45383.461712962962</v>
      </c>
      <c r="AM34" t="s">
        <v>25</v>
      </c>
    </row>
    <row r="35" spans="1:39" x14ac:dyDescent="0.35">
      <c r="A35">
        <v>589434</v>
      </c>
      <c r="B35" t="s">
        <v>46</v>
      </c>
      <c r="C35" t="s">
        <v>293</v>
      </c>
      <c r="D35" t="s">
        <v>294</v>
      </c>
      <c r="E35" t="s">
        <v>295</v>
      </c>
      <c r="F35" t="s">
        <v>296</v>
      </c>
      <c r="G35" t="s">
        <v>297</v>
      </c>
      <c r="H35" t="s">
        <v>133</v>
      </c>
      <c r="I35" t="s">
        <v>134</v>
      </c>
      <c r="J35" t="s">
        <v>135</v>
      </c>
      <c r="K35" t="s">
        <v>136</v>
      </c>
      <c r="L35" t="s">
        <v>174</v>
      </c>
      <c r="M35" t="s">
        <v>175</v>
      </c>
      <c r="N35" t="s">
        <v>298</v>
      </c>
      <c r="O35" t="s">
        <v>140</v>
      </c>
      <c r="P35" t="s">
        <v>299</v>
      </c>
      <c r="Q35" t="s">
        <v>300</v>
      </c>
      <c r="R35">
        <v>49</v>
      </c>
      <c r="S35">
        <v>57415.16</v>
      </c>
      <c r="T35">
        <v>57415.16</v>
      </c>
      <c r="U35">
        <f>+[1]!Table114[[#This Row],[Qty]]*[1]!Table114[[#This Row],[CostPrice]]</f>
        <v>2813342.8400000003</v>
      </c>
      <c r="V35" t="s">
        <v>301</v>
      </c>
      <c r="W35" t="s">
        <v>302</v>
      </c>
      <c r="X35" t="s">
        <v>303</v>
      </c>
      <c r="Y35" t="s">
        <v>304</v>
      </c>
      <c r="Z35" t="s">
        <v>305</v>
      </c>
      <c r="AA35" t="s">
        <v>18</v>
      </c>
      <c r="AB35" t="s">
        <v>19</v>
      </c>
      <c r="AC35" s="1">
        <v>45017.461712962999</v>
      </c>
      <c r="AD35" t="s">
        <v>148</v>
      </c>
      <c r="AE35" t="s">
        <v>149</v>
      </c>
      <c r="AF35" t="s">
        <v>20</v>
      </c>
      <c r="AG35" t="s">
        <v>21</v>
      </c>
      <c r="AH35" t="s">
        <v>22</v>
      </c>
      <c r="AI35" t="s">
        <v>861</v>
      </c>
      <c r="AJ35" t="s">
        <v>24</v>
      </c>
      <c r="AK35" s="1">
        <v>45017.461712962999</v>
      </c>
      <c r="AL35" s="1">
        <v>45383.461712962962</v>
      </c>
      <c r="AM35" t="s">
        <v>25</v>
      </c>
    </row>
    <row r="36" spans="1:39" x14ac:dyDescent="0.35">
      <c r="A36">
        <v>589435</v>
      </c>
      <c r="B36" t="s">
        <v>46</v>
      </c>
      <c r="C36" t="s">
        <v>169</v>
      </c>
      <c r="D36" t="s">
        <v>170</v>
      </c>
      <c r="E36" t="s">
        <v>306</v>
      </c>
      <c r="F36" t="s">
        <v>307</v>
      </c>
      <c r="G36" t="s">
        <v>308</v>
      </c>
      <c r="H36" t="s">
        <v>133</v>
      </c>
      <c r="I36" t="s">
        <v>134</v>
      </c>
      <c r="J36" t="s">
        <v>135</v>
      </c>
      <c r="K36" t="s">
        <v>136</v>
      </c>
      <c r="L36" t="s">
        <v>174</v>
      </c>
      <c r="M36" t="s">
        <v>175</v>
      </c>
      <c r="N36" t="s">
        <v>298</v>
      </c>
      <c r="O36" t="s">
        <v>140</v>
      </c>
      <c r="P36" t="s">
        <v>299</v>
      </c>
      <c r="Q36" t="s">
        <v>300</v>
      </c>
      <c r="R36">
        <v>285.98</v>
      </c>
      <c r="S36">
        <v>60134.89</v>
      </c>
      <c r="T36">
        <v>60134.89</v>
      </c>
      <c r="U36">
        <f>+[1]!Table114[[#This Row],[Qty]]*[1]!Table114[[#This Row],[CostPrice]]</f>
        <v>17197375.8422</v>
      </c>
      <c r="V36" t="s">
        <v>301</v>
      </c>
      <c r="W36" t="s">
        <v>302</v>
      </c>
      <c r="X36" t="s">
        <v>303</v>
      </c>
      <c r="Y36" t="s">
        <v>304</v>
      </c>
      <c r="Z36" t="s">
        <v>305</v>
      </c>
      <c r="AA36" t="s">
        <v>18</v>
      </c>
      <c r="AB36" t="s">
        <v>19</v>
      </c>
      <c r="AC36" s="1">
        <v>45017.461712962999</v>
      </c>
      <c r="AD36" t="s">
        <v>176</v>
      </c>
      <c r="AE36" t="s">
        <v>177</v>
      </c>
      <c r="AF36" t="s">
        <v>20</v>
      </c>
      <c r="AG36" t="s">
        <v>21</v>
      </c>
      <c r="AH36" t="s">
        <v>22</v>
      </c>
      <c r="AI36" t="s">
        <v>861</v>
      </c>
      <c r="AJ36" t="s">
        <v>24</v>
      </c>
      <c r="AK36" s="1">
        <v>45017.461712962999</v>
      </c>
      <c r="AL36" s="1">
        <v>45383.461712962962</v>
      </c>
      <c r="AM36" t="s">
        <v>25</v>
      </c>
    </row>
    <row r="37" spans="1:39" x14ac:dyDescent="0.35">
      <c r="A37">
        <v>589478</v>
      </c>
      <c r="B37" t="s">
        <v>48</v>
      </c>
      <c r="C37" t="s">
        <v>200</v>
      </c>
      <c r="D37" t="s">
        <v>201</v>
      </c>
      <c r="E37" t="s">
        <v>309</v>
      </c>
      <c r="F37" t="s">
        <v>310</v>
      </c>
      <c r="G37" t="s">
        <v>311</v>
      </c>
      <c r="H37" t="s">
        <v>133</v>
      </c>
      <c r="I37" t="s">
        <v>134</v>
      </c>
      <c r="J37" t="s">
        <v>135</v>
      </c>
      <c r="K37" t="s">
        <v>136</v>
      </c>
      <c r="L37" t="s">
        <v>137</v>
      </c>
      <c r="M37" t="s">
        <v>138</v>
      </c>
      <c r="N37" t="s">
        <v>298</v>
      </c>
      <c r="O37" t="s">
        <v>140</v>
      </c>
      <c r="P37" t="s">
        <v>299</v>
      </c>
      <c r="Q37" t="s">
        <v>300</v>
      </c>
      <c r="R37">
        <v>106.02</v>
      </c>
      <c r="S37">
        <v>41186.51</v>
      </c>
      <c r="T37">
        <v>41186.51</v>
      </c>
      <c r="U37">
        <f>+[1]!Table114[[#This Row],[Qty]]*[1]!Table114[[#This Row],[CostPrice]]</f>
        <v>4366593.7901999997</v>
      </c>
      <c r="V37" t="s">
        <v>301</v>
      </c>
      <c r="W37" t="s">
        <v>302</v>
      </c>
      <c r="X37" t="s">
        <v>303</v>
      </c>
      <c r="Y37" t="s">
        <v>304</v>
      </c>
      <c r="Z37" t="s">
        <v>305</v>
      </c>
      <c r="AA37" t="s">
        <v>18</v>
      </c>
      <c r="AB37" t="s">
        <v>19</v>
      </c>
      <c r="AC37" s="1">
        <v>45017.461712962999</v>
      </c>
      <c r="AD37" t="s">
        <v>148</v>
      </c>
      <c r="AE37" t="s">
        <v>149</v>
      </c>
      <c r="AF37" t="s">
        <v>20</v>
      </c>
      <c r="AG37" t="s">
        <v>21</v>
      </c>
      <c r="AH37" t="s">
        <v>22</v>
      </c>
      <c r="AI37" t="s">
        <v>861</v>
      </c>
      <c r="AJ37" t="s">
        <v>24</v>
      </c>
      <c r="AK37" s="1">
        <v>45017.461712962999</v>
      </c>
      <c r="AL37" s="1">
        <v>45383.461712962962</v>
      </c>
      <c r="AM37" t="s">
        <v>25</v>
      </c>
    </row>
    <row r="38" spans="1:39" x14ac:dyDescent="0.35">
      <c r="A38">
        <v>589479</v>
      </c>
      <c r="B38" t="s">
        <v>48</v>
      </c>
      <c r="C38" t="s">
        <v>205</v>
      </c>
      <c r="D38" t="s">
        <v>206</v>
      </c>
      <c r="E38" t="s">
        <v>312</v>
      </c>
      <c r="F38" t="s">
        <v>313</v>
      </c>
      <c r="G38" t="s">
        <v>314</v>
      </c>
      <c r="H38" t="s">
        <v>133</v>
      </c>
      <c r="I38" t="s">
        <v>134</v>
      </c>
      <c r="J38" t="s">
        <v>135</v>
      </c>
      <c r="K38" t="s">
        <v>136</v>
      </c>
      <c r="L38" t="s">
        <v>137</v>
      </c>
      <c r="M38" t="s">
        <v>138</v>
      </c>
      <c r="N38" t="s">
        <v>298</v>
      </c>
      <c r="O38" t="s">
        <v>140</v>
      </c>
      <c r="P38" t="s">
        <v>299</v>
      </c>
      <c r="Q38" t="s">
        <v>300</v>
      </c>
      <c r="R38">
        <v>87.98</v>
      </c>
      <c r="S38">
        <v>40787.39</v>
      </c>
      <c r="T38">
        <v>40787.39</v>
      </c>
      <c r="U38">
        <f>+[1]!Table114[[#This Row],[Qty]]*[1]!Table114[[#This Row],[CostPrice]]</f>
        <v>3588474.5722000003</v>
      </c>
      <c r="V38" t="s">
        <v>301</v>
      </c>
      <c r="W38" t="s">
        <v>302</v>
      </c>
      <c r="X38" t="s">
        <v>303</v>
      </c>
      <c r="Y38" t="s">
        <v>304</v>
      </c>
      <c r="Z38" t="s">
        <v>305</v>
      </c>
      <c r="AA38" t="s">
        <v>18</v>
      </c>
      <c r="AB38" t="s">
        <v>19</v>
      </c>
      <c r="AC38" s="1">
        <v>45017.461712962999</v>
      </c>
      <c r="AD38" t="s">
        <v>148</v>
      </c>
      <c r="AE38" t="s">
        <v>149</v>
      </c>
      <c r="AF38" t="s">
        <v>20</v>
      </c>
      <c r="AG38" t="s">
        <v>21</v>
      </c>
      <c r="AH38" t="s">
        <v>22</v>
      </c>
      <c r="AI38" t="s">
        <v>861</v>
      </c>
      <c r="AJ38" t="s">
        <v>24</v>
      </c>
      <c r="AK38" s="1">
        <v>45017.461712962999</v>
      </c>
      <c r="AL38" s="1">
        <v>45383.461712962962</v>
      </c>
      <c r="AM38" t="s">
        <v>25</v>
      </c>
    </row>
    <row r="39" spans="1:39" x14ac:dyDescent="0.35">
      <c r="A39">
        <v>589480</v>
      </c>
      <c r="B39" t="s">
        <v>48</v>
      </c>
      <c r="C39" t="s">
        <v>210</v>
      </c>
      <c r="D39" t="s">
        <v>211</v>
      </c>
      <c r="E39" t="s">
        <v>315</v>
      </c>
      <c r="F39" t="s">
        <v>316</v>
      </c>
      <c r="G39" t="s">
        <v>317</v>
      </c>
      <c r="H39" t="s">
        <v>133</v>
      </c>
      <c r="I39" t="s">
        <v>134</v>
      </c>
      <c r="J39" t="s">
        <v>135</v>
      </c>
      <c r="K39" t="s">
        <v>136</v>
      </c>
      <c r="L39" t="s">
        <v>137</v>
      </c>
      <c r="M39" t="s">
        <v>138</v>
      </c>
      <c r="N39" t="s">
        <v>298</v>
      </c>
      <c r="O39" t="s">
        <v>140</v>
      </c>
      <c r="P39" t="s">
        <v>299</v>
      </c>
      <c r="Q39" t="s">
        <v>300</v>
      </c>
      <c r="R39">
        <v>520.92999999999995</v>
      </c>
      <c r="S39">
        <v>39593.4</v>
      </c>
      <c r="T39">
        <v>39593.4</v>
      </c>
      <c r="U39">
        <f>+[1]!Table114[[#This Row],[Qty]]*[1]!Table114[[#This Row],[CostPrice]]</f>
        <v>20625389.862</v>
      </c>
      <c r="V39" t="s">
        <v>301</v>
      </c>
      <c r="W39" t="s">
        <v>302</v>
      </c>
      <c r="X39" t="s">
        <v>303</v>
      </c>
      <c r="Y39" t="s">
        <v>304</v>
      </c>
      <c r="Z39" t="s">
        <v>305</v>
      </c>
      <c r="AA39" t="s">
        <v>18</v>
      </c>
      <c r="AB39" t="s">
        <v>19</v>
      </c>
      <c r="AC39" s="1">
        <v>45017.461712962999</v>
      </c>
      <c r="AD39" t="s">
        <v>148</v>
      </c>
      <c r="AE39" t="s">
        <v>149</v>
      </c>
      <c r="AF39" t="s">
        <v>20</v>
      </c>
      <c r="AG39" t="s">
        <v>21</v>
      </c>
      <c r="AH39" t="s">
        <v>22</v>
      </c>
      <c r="AI39" t="s">
        <v>861</v>
      </c>
      <c r="AJ39" t="s">
        <v>24</v>
      </c>
      <c r="AK39" s="1">
        <v>45017.461712962999</v>
      </c>
      <c r="AL39" s="1">
        <v>45383.461712962962</v>
      </c>
      <c r="AM39" t="s">
        <v>25</v>
      </c>
    </row>
    <row r="40" spans="1:39" x14ac:dyDescent="0.35">
      <c r="A40">
        <v>589481</v>
      </c>
      <c r="B40" t="s">
        <v>48</v>
      </c>
      <c r="C40" t="s">
        <v>128</v>
      </c>
      <c r="D40" t="s">
        <v>129</v>
      </c>
      <c r="E40" t="s">
        <v>318</v>
      </c>
      <c r="F40" t="s">
        <v>319</v>
      </c>
      <c r="G40" t="s">
        <v>320</v>
      </c>
      <c r="H40" t="s">
        <v>133</v>
      </c>
      <c r="I40" t="s">
        <v>134</v>
      </c>
      <c r="J40" t="s">
        <v>135</v>
      </c>
      <c r="K40" t="s">
        <v>136</v>
      </c>
      <c r="L40" t="s">
        <v>137</v>
      </c>
      <c r="M40" t="s">
        <v>138</v>
      </c>
      <c r="N40" t="s">
        <v>298</v>
      </c>
      <c r="O40" t="s">
        <v>140</v>
      </c>
      <c r="P40" t="s">
        <v>299</v>
      </c>
      <c r="Q40" t="s">
        <v>300</v>
      </c>
      <c r="R40">
        <v>270.91000000000003</v>
      </c>
      <c r="S40">
        <v>40797.57</v>
      </c>
      <c r="T40">
        <v>40797.57</v>
      </c>
      <c r="U40">
        <f>+[1]!Table114[[#This Row],[Qty]]*[1]!Table114[[#This Row],[CostPrice]]</f>
        <v>11052469.688700002</v>
      </c>
      <c r="V40" t="s">
        <v>301</v>
      </c>
      <c r="W40" t="s">
        <v>302</v>
      </c>
      <c r="X40" t="s">
        <v>303</v>
      </c>
      <c r="Y40" t="s">
        <v>304</v>
      </c>
      <c r="Z40" t="s">
        <v>305</v>
      </c>
      <c r="AA40" t="s">
        <v>18</v>
      </c>
      <c r="AB40" t="s">
        <v>19</v>
      </c>
      <c r="AC40" s="1">
        <v>45017.461712962999</v>
      </c>
      <c r="AD40" t="s">
        <v>148</v>
      </c>
      <c r="AE40" t="s">
        <v>149</v>
      </c>
      <c r="AF40" t="s">
        <v>20</v>
      </c>
      <c r="AG40" t="s">
        <v>21</v>
      </c>
      <c r="AH40" t="s">
        <v>22</v>
      </c>
      <c r="AI40" t="s">
        <v>861</v>
      </c>
      <c r="AJ40" t="s">
        <v>24</v>
      </c>
      <c r="AK40" s="1">
        <v>45017.461712962999</v>
      </c>
      <c r="AL40" s="1">
        <v>45383.461712962962</v>
      </c>
      <c r="AM40" t="s">
        <v>25</v>
      </c>
    </row>
    <row r="41" spans="1:39" x14ac:dyDescent="0.35">
      <c r="A41">
        <v>589482</v>
      </c>
      <c r="B41" t="s">
        <v>48</v>
      </c>
      <c r="C41" t="s">
        <v>215</v>
      </c>
      <c r="D41" t="s">
        <v>216</v>
      </c>
      <c r="E41" t="s">
        <v>321</v>
      </c>
      <c r="F41" t="s">
        <v>322</v>
      </c>
      <c r="G41" t="s">
        <v>323</v>
      </c>
      <c r="H41" t="s">
        <v>133</v>
      </c>
      <c r="I41" t="s">
        <v>134</v>
      </c>
      <c r="J41" t="s">
        <v>135</v>
      </c>
      <c r="K41" t="s">
        <v>136</v>
      </c>
      <c r="L41" t="s">
        <v>137</v>
      </c>
      <c r="M41" t="s">
        <v>138</v>
      </c>
      <c r="N41" t="s">
        <v>298</v>
      </c>
      <c r="O41" t="s">
        <v>140</v>
      </c>
      <c r="P41" t="s">
        <v>299</v>
      </c>
      <c r="Q41" t="s">
        <v>300</v>
      </c>
      <c r="R41">
        <v>437.9</v>
      </c>
      <c r="S41">
        <v>16787.28</v>
      </c>
      <c r="T41">
        <v>16787.28</v>
      </c>
      <c r="U41">
        <f>+[1]!Table114[[#This Row],[Qty]]*[1]!Table114[[#This Row],[CostPrice]]</f>
        <v>7351149.9119999995</v>
      </c>
      <c r="V41" t="s">
        <v>301</v>
      </c>
      <c r="W41" t="s">
        <v>302</v>
      </c>
      <c r="X41" t="s">
        <v>303</v>
      </c>
      <c r="Y41" t="s">
        <v>304</v>
      </c>
      <c r="Z41" t="s">
        <v>305</v>
      </c>
      <c r="AA41" t="s">
        <v>18</v>
      </c>
      <c r="AB41" t="s">
        <v>19</v>
      </c>
      <c r="AC41" s="1">
        <v>45017.461712962999</v>
      </c>
      <c r="AD41" t="s">
        <v>231</v>
      </c>
      <c r="AE41" t="s">
        <v>232</v>
      </c>
      <c r="AF41" t="s">
        <v>20</v>
      </c>
      <c r="AG41" t="s">
        <v>21</v>
      </c>
      <c r="AH41" t="s">
        <v>22</v>
      </c>
      <c r="AI41" t="s">
        <v>861</v>
      </c>
      <c r="AJ41" t="s">
        <v>24</v>
      </c>
      <c r="AK41" s="1">
        <v>45017.461712962999</v>
      </c>
      <c r="AL41" s="1">
        <v>45383.461712962962</v>
      </c>
      <c r="AM41" t="s">
        <v>25</v>
      </c>
    </row>
    <row r="42" spans="1:39" x14ac:dyDescent="0.35">
      <c r="A42">
        <v>589483</v>
      </c>
      <c r="B42" t="s">
        <v>48</v>
      </c>
      <c r="C42" t="s">
        <v>262</v>
      </c>
      <c r="D42" t="s">
        <v>263</v>
      </c>
      <c r="E42" t="s">
        <v>324</v>
      </c>
      <c r="F42" t="s">
        <v>325</v>
      </c>
      <c r="G42" t="s">
        <v>326</v>
      </c>
      <c r="H42" t="s">
        <v>133</v>
      </c>
      <c r="I42" t="s">
        <v>134</v>
      </c>
      <c r="J42" t="s">
        <v>135</v>
      </c>
      <c r="K42" t="s">
        <v>136</v>
      </c>
      <c r="L42" t="s">
        <v>137</v>
      </c>
      <c r="M42" t="s">
        <v>138</v>
      </c>
      <c r="N42" t="s">
        <v>298</v>
      </c>
      <c r="O42" t="s">
        <v>140</v>
      </c>
      <c r="P42" t="s">
        <v>299</v>
      </c>
      <c r="Q42" t="s">
        <v>300</v>
      </c>
      <c r="R42">
        <v>290.68</v>
      </c>
      <c r="S42">
        <v>18857.36</v>
      </c>
      <c r="T42">
        <v>18857.36</v>
      </c>
      <c r="U42">
        <f>+[1]!Table114[[#This Row],[Qty]]*[1]!Table114[[#This Row],[CostPrice]]</f>
        <v>5481457.4048000006</v>
      </c>
      <c r="V42" t="s">
        <v>301</v>
      </c>
      <c r="W42" t="s">
        <v>302</v>
      </c>
      <c r="X42" t="s">
        <v>303</v>
      </c>
      <c r="Y42" t="s">
        <v>304</v>
      </c>
      <c r="Z42" t="s">
        <v>305</v>
      </c>
      <c r="AA42" t="s">
        <v>18</v>
      </c>
      <c r="AB42" t="s">
        <v>19</v>
      </c>
      <c r="AC42" s="1">
        <v>45017.461712962999</v>
      </c>
      <c r="AD42" t="s">
        <v>220</v>
      </c>
      <c r="AE42" t="s">
        <v>221</v>
      </c>
      <c r="AF42" t="s">
        <v>20</v>
      </c>
      <c r="AG42" t="s">
        <v>21</v>
      </c>
      <c r="AH42" t="s">
        <v>22</v>
      </c>
      <c r="AI42" t="s">
        <v>861</v>
      </c>
      <c r="AJ42" t="s">
        <v>24</v>
      </c>
      <c r="AK42" s="1">
        <v>45017.461712962999</v>
      </c>
      <c r="AL42" s="1">
        <v>45383.461712962962</v>
      </c>
      <c r="AM42" t="s">
        <v>25</v>
      </c>
    </row>
    <row r="43" spans="1:39" x14ac:dyDescent="0.35">
      <c r="A43">
        <v>589484</v>
      </c>
      <c r="B43" t="s">
        <v>48</v>
      </c>
      <c r="C43" t="s">
        <v>200</v>
      </c>
      <c r="D43" t="s">
        <v>201</v>
      </c>
      <c r="E43" t="s">
        <v>327</v>
      </c>
      <c r="F43" t="s">
        <v>328</v>
      </c>
      <c r="G43" t="s">
        <v>329</v>
      </c>
      <c r="H43" t="s">
        <v>133</v>
      </c>
      <c r="I43" t="s">
        <v>134</v>
      </c>
      <c r="J43" t="s">
        <v>135</v>
      </c>
      <c r="K43" t="s">
        <v>136</v>
      </c>
      <c r="L43" t="s">
        <v>137</v>
      </c>
      <c r="M43" t="s">
        <v>138</v>
      </c>
      <c r="N43" t="s">
        <v>298</v>
      </c>
      <c r="O43" t="s">
        <v>140</v>
      </c>
      <c r="P43" t="s">
        <v>299</v>
      </c>
      <c r="Q43" t="s">
        <v>300</v>
      </c>
      <c r="R43">
        <v>156.96</v>
      </c>
      <c r="S43">
        <v>39985.769999999997</v>
      </c>
      <c r="T43">
        <v>39985.769999999997</v>
      </c>
      <c r="U43">
        <f>+[1]!Table114[[#This Row],[Qty]]*[1]!Table114[[#This Row],[CostPrice]]</f>
        <v>6276166.4591999995</v>
      </c>
      <c r="V43" t="s">
        <v>301</v>
      </c>
      <c r="W43" t="s">
        <v>302</v>
      </c>
      <c r="X43" t="s">
        <v>303</v>
      </c>
      <c r="Y43" t="s">
        <v>304</v>
      </c>
      <c r="Z43" t="s">
        <v>305</v>
      </c>
      <c r="AA43" t="s">
        <v>18</v>
      </c>
      <c r="AB43" t="s">
        <v>19</v>
      </c>
      <c r="AC43" s="1">
        <v>45017.461712962999</v>
      </c>
      <c r="AD43" t="s">
        <v>148</v>
      </c>
      <c r="AE43" t="s">
        <v>149</v>
      </c>
      <c r="AF43" t="s">
        <v>20</v>
      </c>
      <c r="AG43" t="s">
        <v>21</v>
      </c>
      <c r="AH43" t="s">
        <v>22</v>
      </c>
      <c r="AI43" t="s">
        <v>861</v>
      </c>
      <c r="AJ43" t="s">
        <v>24</v>
      </c>
      <c r="AK43" s="1">
        <v>45017.461712962999</v>
      </c>
      <c r="AL43" s="1">
        <v>45383.461712962962</v>
      </c>
      <c r="AM43" t="s">
        <v>25</v>
      </c>
    </row>
    <row r="44" spans="1:39" x14ac:dyDescent="0.35">
      <c r="A44">
        <v>589485</v>
      </c>
      <c r="B44" t="s">
        <v>48</v>
      </c>
      <c r="C44" t="s">
        <v>205</v>
      </c>
      <c r="D44" t="s">
        <v>206</v>
      </c>
      <c r="E44" t="s">
        <v>330</v>
      </c>
      <c r="F44" t="s">
        <v>331</v>
      </c>
      <c r="G44" t="s">
        <v>332</v>
      </c>
      <c r="H44" t="s">
        <v>133</v>
      </c>
      <c r="I44" t="s">
        <v>134</v>
      </c>
      <c r="J44" t="s">
        <v>135</v>
      </c>
      <c r="K44" t="s">
        <v>136</v>
      </c>
      <c r="L44" t="s">
        <v>137</v>
      </c>
      <c r="M44" t="s">
        <v>138</v>
      </c>
      <c r="N44" t="s">
        <v>298</v>
      </c>
      <c r="O44" t="s">
        <v>140</v>
      </c>
      <c r="P44" t="s">
        <v>299</v>
      </c>
      <c r="Q44" t="s">
        <v>300</v>
      </c>
      <c r="R44">
        <v>53.95</v>
      </c>
      <c r="S44">
        <v>39323.69</v>
      </c>
      <c r="T44">
        <v>39323.69</v>
      </c>
      <c r="U44">
        <f>+[1]!Table114[[#This Row],[Qty]]*[1]!Table114[[#This Row],[CostPrice]]</f>
        <v>2121513.0755000003</v>
      </c>
      <c r="V44" t="s">
        <v>301</v>
      </c>
      <c r="W44" t="s">
        <v>302</v>
      </c>
      <c r="X44" t="s">
        <v>303</v>
      </c>
      <c r="Y44" t="s">
        <v>304</v>
      </c>
      <c r="Z44" t="s">
        <v>305</v>
      </c>
      <c r="AA44" t="s">
        <v>18</v>
      </c>
      <c r="AB44" t="s">
        <v>19</v>
      </c>
      <c r="AC44" s="1">
        <v>45017.461712962999</v>
      </c>
      <c r="AD44" t="s">
        <v>148</v>
      </c>
      <c r="AE44" t="s">
        <v>149</v>
      </c>
      <c r="AF44" t="s">
        <v>20</v>
      </c>
      <c r="AG44" t="s">
        <v>21</v>
      </c>
      <c r="AH44" t="s">
        <v>22</v>
      </c>
      <c r="AI44" t="s">
        <v>861</v>
      </c>
      <c r="AJ44" t="s">
        <v>24</v>
      </c>
      <c r="AK44" s="1">
        <v>45017.461712962999</v>
      </c>
      <c r="AL44" s="1">
        <v>45383.461712962962</v>
      </c>
      <c r="AM44" t="s">
        <v>25</v>
      </c>
    </row>
    <row r="45" spans="1:39" x14ac:dyDescent="0.35">
      <c r="A45">
        <v>589486</v>
      </c>
      <c r="B45" t="s">
        <v>48</v>
      </c>
      <c r="C45" t="s">
        <v>128</v>
      </c>
      <c r="D45" t="s">
        <v>129</v>
      </c>
      <c r="E45" t="s">
        <v>333</v>
      </c>
      <c r="F45" t="s">
        <v>334</v>
      </c>
      <c r="G45" t="s">
        <v>335</v>
      </c>
      <c r="H45" t="s">
        <v>133</v>
      </c>
      <c r="I45" t="s">
        <v>134</v>
      </c>
      <c r="J45" t="s">
        <v>135</v>
      </c>
      <c r="K45" t="s">
        <v>136</v>
      </c>
      <c r="L45" t="s">
        <v>137</v>
      </c>
      <c r="M45" t="s">
        <v>138</v>
      </c>
      <c r="N45" t="s">
        <v>298</v>
      </c>
      <c r="O45" t="s">
        <v>140</v>
      </c>
      <c r="P45" t="s">
        <v>299</v>
      </c>
      <c r="Q45" t="s">
        <v>300</v>
      </c>
      <c r="R45">
        <v>38.979999999999997</v>
      </c>
      <c r="S45">
        <v>37876.69</v>
      </c>
      <c r="T45">
        <v>37876.69</v>
      </c>
      <c r="U45">
        <f>+[1]!Table114[[#This Row],[Qty]]*[1]!Table114[[#This Row],[CostPrice]]</f>
        <v>1476433.3762000001</v>
      </c>
      <c r="V45" t="s">
        <v>301</v>
      </c>
      <c r="W45" t="s">
        <v>302</v>
      </c>
      <c r="X45" t="s">
        <v>303</v>
      </c>
      <c r="Y45" t="s">
        <v>304</v>
      </c>
      <c r="Z45" t="s">
        <v>305</v>
      </c>
      <c r="AA45" t="s">
        <v>18</v>
      </c>
      <c r="AB45" t="s">
        <v>19</v>
      </c>
      <c r="AC45" s="1">
        <v>45017.461712962999</v>
      </c>
      <c r="AD45" t="s">
        <v>148</v>
      </c>
      <c r="AE45" t="s">
        <v>149</v>
      </c>
      <c r="AF45" t="s">
        <v>20</v>
      </c>
      <c r="AG45" t="s">
        <v>21</v>
      </c>
      <c r="AH45" t="s">
        <v>22</v>
      </c>
      <c r="AI45" t="s">
        <v>861</v>
      </c>
      <c r="AJ45" t="s">
        <v>24</v>
      </c>
      <c r="AK45" s="1">
        <v>45017.461712962999</v>
      </c>
      <c r="AL45" s="1">
        <v>45383.461712962962</v>
      </c>
      <c r="AM45" t="s">
        <v>25</v>
      </c>
    </row>
    <row r="46" spans="1:39" x14ac:dyDescent="0.35">
      <c r="A46">
        <v>589487</v>
      </c>
      <c r="B46" t="s">
        <v>48</v>
      </c>
      <c r="C46" t="s">
        <v>336</v>
      </c>
      <c r="D46" t="s">
        <v>337</v>
      </c>
      <c r="E46" t="s">
        <v>338</v>
      </c>
      <c r="F46" t="s">
        <v>339</v>
      </c>
      <c r="G46" t="s">
        <v>340</v>
      </c>
      <c r="H46" t="s">
        <v>133</v>
      </c>
      <c r="I46" t="s">
        <v>134</v>
      </c>
      <c r="J46" t="s">
        <v>135</v>
      </c>
      <c r="K46" t="s">
        <v>136</v>
      </c>
      <c r="L46" t="s">
        <v>137</v>
      </c>
      <c r="M46" t="s">
        <v>138</v>
      </c>
      <c r="N46" t="s">
        <v>298</v>
      </c>
      <c r="O46" t="s">
        <v>140</v>
      </c>
      <c r="P46" t="s">
        <v>299</v>
      </c>
      <c r="Q46" t="s">
        <v>300</v>
      </c>
      <c r="R46">
        <v>11</v>
      </c>
      <c r="S46">
        <v>39237.699999999997</v>
      </c>
      <c r="T46">
        <v>39237.699999999997</v>
      </c>
      <c r="U46">
        <f>+[1]!Table114[[#This Row],[Qty]]*[1]!Table114[[#This Row],[CostPrice]]</f>
        <v>431614.69999999995</v>
      </c>
      <c r="V46" t="s">
        <v>301</v>
      </c>
      <c r="W46" t="s">
        <v>302</v>
      </c>
      <c r="X46" t="s">
        <v>303</v>
      </c>
      <c r="Y46" t="s">
        <v>304</v>
      </c>
      <c r="Z46" t="s">
        <v>305</v>
      </c>
      <c r="AA46" t="s">
        <v>18</v>
      </c>
      <c r="AB46" t="s">
        <v>19</v>
      </c>
      <c r="AC46" s="1">
        <v>45017.461712962999</v>
      </c>
      <c r="AD46" t="s">
        <v>148</v>
      </c>
      <c r="AE46" t="s">
        <v>149</v>
      </c>
      <c r="AF46" t="s">
        <v>20</v>
      </c>
      <c r="AG46" t="s">
        <v>21</v>
      </c>
      <c r="AH46" t="s">
        <v>22</v>
      </c>
      <c r="AI46" t="s">
        <v>861</v>
      </c>
      <c r="AJ46" t="s">
        <v>24</v>
      </c>
      <c r="AK46" s="1">
        <v>45017.461712962999</v>
      </c>
      <c r="AL46" s="1">
        <v>45383.461712962962</v>
      </c>
      <c r="AM46" t="s">
        <v>25</v>
      </c>
    </row>
    <row r="47" spans="1:39" x14ac:dyDescent="0.35">
      <c r="A47">
        <v>589488</v>
      </c>
      <c r="B47" t="s">
        <v>48</v>
      </c>
      <c r="C47" t="s">
        <v>210</v>
      </c>
      <c r="D47" t="s">
        <v>211</v>
      </c>
      <c r="E47" t="s">
        <v>341</v>
      </c>
      <c r="F47" t="s">
        <v>342</v>
      </c>
      <c r="G47" t="s">
        <v>343</v>
      </c>
      <c r="H47" t="s">
        <v>133</v>
      </c>
      <c r="I47" t="s">
        <v>134</v>
      </c>
      <c r="J47" t="s">
        <v>135</v>
      </c>
      <c r="K47" t="s">
        <v>136</v>
      </c>
      <c r="L47" t="s">
        <v>137</v>
      </c>
      <c r="M47" t="s">
        <v>138</v>
      </c>
      <c r="N47" t="s">
        <v>298</v>
      </c>
      <c r="O47" t="s">
        <v>140</v>
      </c>
      <c r="P47" t="s">
        <v>299</v>
      </c>
      <c r="Q47" t="s">
        <v>300</v>
      </c>
      <c r="R47">
        <v>61.95</v>
      </c>
      <c r="S47">
        <v>39017.730000000003</v>
      </c>
      <c r="T47">
        <v>39017.730000000003</v>
      </c>
      <c r="U47">
        <f>+[1]!Table114[[#This Row],[Qty]]*[1]!Table114[[#This Row],[CostPrice]]</f>
        <v>2417148.3735000002</v>
      </c>
      <c r="V47" t="s">
        <v>301</v>
      </c>
      <c r="W47" t="s">
        <v>302</v>
      </c>
      <c r="X47" t="s">
        <v>303</v>
      </c>
      <c r="Y47" t="s">
        <v>304</v>
      </c>
      <c r="Z47" t="s">
        <v>305</v>
      </c>
      <c r="AA47" t="s">
        <v>18</v>
      </c>
      <c r="AB47" t="s">
        <v>19</v>
      </c>
      <c r="AC47" s="1">
        <v>45017.461712962999</v>
      </c>
      <c r="AD47" t="s">
        <v>148</v>
      </c>
      <c r="AE47" t="s">
        <v>149</v>
      </c>
      <c r="AF47" t="s">
        <v>20</v>
      </c>
      <c r="AG47" t="s">
        <v>21</v>
      </c>
      <c r="AH47" t="s">
        <v>22</v>
      </c>
      <c r="AI47" t="s">
        <v>861</v>
      </c>
      <c r="AJ47" t="s">
        <v>24</v>
      </c>
      <c r="AK47" s="1">
        <v>45017.461712962999</v>
      </c>
      <c r="AL47" s="1">
        <v>45383.461712962962</v>
      </c>
      <c r="AM47" t="s">
        <v>25</v>
      </c>
    </row>
    <row r="48" spans="1:39" x14ac:dyDescent="0.35">
      <c r="A48">
        <v>589489</v>
      </c>
      <c r="B48" t="s">
        <v>48</v>
      </c>
      <c r="C48" t="s">
        <v>200</v>
      </c>
      <c r="D48" t="s">
        <v>201</v>
      </c>
      <c r="E48" t="s">
        <v>344</v>
      </c>
      <c r="F48" t="s">
        <v>345</v>
      </c>
      <c r="G48" t="s">
        <v>346</v>
      </c>
      <c r="H48" t="s">
        <v>133</v>
      </c>
      <c r="I48" t="s">
        <v>134</v>
      </c>
      <c r="J48" t="s">
        <v>135</v>
      </c>
      <c r="K48" t="s">
        <v>136</v>
      </c>
      <c r="L48" t="s">
        <v>137</v>
      </c>
      <c r="M48" t="s">
        <v>138</v>
      </c>
      <c r="N48" t="s">
        <v>298</v>
      </c>
      <c r="O48" t="s">
        <v>140</v>
      </c>
      <c r="P48" t="s">
        <v>299</v>
      </c>
      <c r="Q48" t="s">
        <v>300</v>
      </c>
      <c r="R48">
        <v>23.03</v>
      </c>
      <c r="S48">
        <v>38453.800000000003</v>
      </c>
      <c r="T48">
        <v>38453.800000000003</v>
      </c>
      <c r="U48">
        <f>+[1]!Table114[[#This Row],[Qty]]*[1]!Table114[[#This Row],[CostPrice]]</f>
        <v>885591.01400000008</v>
      </c>
      <c r="V48" t="s">
        <v>301</v>
      </c>
      <c r="W48" t="s">
        <v>302</v>
      </c>
      <c r="X48" t="s">
        <v>303</v>
      </c>
      <c r="Y48" t="s">
        <v>304</v>
      </c>
      <c r="Z48" t="s">
        <v>305</v>
      </c>
      <c r="AA48" t="s">
        <v>18</v>
      </c>
      <c r="AB48" t="s">
        <v>19</v>
      </c>
      <c r="AC48" s="1">
        <v>45017.461712962999</v>
      </c>
      <c r="AD48" t="s">
        <v>148</v>
      </c>
      <c r="AE48" t="s">
        <v>149</v>
      </c>
      <c r="AF48" t="s">
        <v>20</v>
      </c>
      <c r="AG48" t="s">
        <v>21</v>
      </c>
      <c r="AH48" t="s">
        <v>22</v>
      </c>
      <c r="AI48" t="s">
        <v>861</v>
      </c>
      <c r="AJ48" t="s">
        <v>24</v>
      </c>
      <c r="AK48" s="1">
        <v>45017.461712962999</v>
      </c>
      <c r="AL48" s="1">
        <v>45383.461712962962</v>
      </c>
      <c r="AM48" t="s">
        <v>25</v>
      </c>
    </row>
    <row r="49" spans="1:39" x14ac:dyDescent="0.35">
      <c r="A49">
        <v>589490</v>
      </c>
      <c r="B49" t="s">
        <v>51</v>
      </c>
      <c r="C49" t="s">
        <v>293</v>
      </c>
      <c r="D49" t="s">
        <v>294</v>
      </c>
      <c r="E49" t="s">
        <v>347</v>
      </c>
      <c r="F49" t="s">
        <v>348</v>
      </c>
      <c r="G49" t="s">
        <v>349</v>
      </c>
      <c r="H49" t="s">
        <v>133</v>
      </c>
      <c r="I49" t="s">
        <v>134</v>
      </c>
      <c r="J49" t="s">
        <v>135</v>
      </c>
      <c r="K49" t="s">
        <v>136</v>
      </c>
      <c r="L49" t="s">
        <v>174</v>
      </c>
      <c r="M49" t="s">
        <v>175</v>
      </c>
      <c r="N49" t="s">
        <v>350</v>
      </c>
      <c r="O49" t="s">
        <v>140</v>
      </c>
      <c r="P49" t="s">
        <v>351</v>
      </c>
      <c r="Q49" t="s">
        <v>352</v>
      </c>
      <c r="R49">
        <v>4363.04</v>
      </c>
      <c r="S49">
        <v>45901.83</v>
      </c>
      <c r="T49">
        <v>45901.83</v>
      </c>
      <c r="U49">
        <f>+[1]!Table114[[#This Row],[Qty]]*[1]!Table114[[#This Row],[CostPrice]]</f>
        <v>200271520.36320001</v>
      </c>
      <c r="V49" t="s">
        <v>353</v>
      </c>
      <c r="W49" t="s">
        <v>354</v>
      </c>
      <c r="X49" t="s">
        <v>355</v>
      </c>
      <c r="Y49" t="s">
        <v>356</v>
      </c>
      <c r="Z49" t="s">
        <v>357</v>
      </c>
      <c r="AA49" t="s">
        <v>18</v>
      </c>
      <c r="AB49" t="s">
        <v>19</v>
      </c>
      <c r="AC49" s="1">
        <v>45017.461712962999</v>
      </c>
      <c r="AD49" t="s">
        <v>148</v>
      </c>
      <c r="AE49" t="s">
        <v>149</v>
      </c>
      <c r="AF49" t="s">
        <v>20</v>
      </c>
      <c r="AG49" t="s">
        <v>21</v>
      </c>
      <c r="AH49" t="s">
        <v>22</v>
      </c>
      <c r="AI49" t="s">
        <v>861</v>
      </c>
      <c r="AJ49" t="s">
        <v>24</v>
      </c>
      <c r="AK49" s="1">
        <v>45017.461712962999</v>
      </c>
      <c r="AL49" s="1">
        <v>45383.461712962962</v>
      </c>
      <c r="AM49" t="s">
        <v>25</v>
      </c>
    </row>
    <row r="50" spans="1:39" x14ac:dyDescent="0.35">
      <c r="A50">
        <v>589666</v>
      </c>
      <c r="B50" t="s">
        <v>53</v>
      </c>
      <c r="C50" t="s">
        <v>205</v>
      </c>
      <c r="D50" t="s">
        <v>206</v>
      </c>
      <c r="E50" t="s">
        <v>358</v>
      </c>
      <c r="F50" t="s">
        <v>359</v>
      </c>
      <c r="G50" t="s">
        <v>360</v>
      </c>
      <c r="H50" t="s">
        <v>133</v>
      </c>
      <c r="I50" t="s">
        <v>134</v>
      </c>
      <c r="J50" t="s">
        <v>135</v>
      </c>
      <c r="K50" t="s">
        <v>136</v>
      </c>
      <c r="L50" t="s">
        <v>137</v>
      </c>
      <c r="M50" t="s">
        <v>138</v>
      </c>
      <c r="N50" t="s">
        <v>350</v>
      </c>
      <c r="O50" t="s">
        <v>140</v>
      </c>
      <c r="P50" t="s">
        <v>351</v>
      </c>
      <c r="Q50" t="s">
        <v>352</v>
      </c>
      <c r="R50">
        <v>4899.84</v>
      </c>
      <c r="S50">
        <v>40125.160000000003</v>
      </c>
      <c r="T50">
        <v>40125.160000000003</v>
      </c>
      <c r="U50">
        <f>+[1]!Table114[[#This Row],[Qty]]*[1]!Table114[[#This Row],[CostPrice]]</f>
        <v>196606863.97440001</v>
      </c>
      <c r="V50" t="s">
        <v>353</v>
      </c>
      <c r="W50" t="s">
        <v>354</v>
      </c>
      <c r="X50" t="s">
        <v>355</v>
      </c>
      <c r="Y50" t="s">
        <v>356</v>
      </c>
      <c r="Z50" t="s">
        <v>357</v>
      </c>
      <c r="AA50" t="s">
        <v>18</v>
      </c>
      <c r="AB50" t="s">
        <v>19</v>
      </c>
      <c r="AC50" s="1">
        <v>45017.461712962999</v>
      </c>
      <c r="AD50" t="s">
        <v>148</v>
      </c>
      <c r="AE50" t="s">
        <v>149</v>
      </c>
      <c r="AF50" t="s">
        <v>20</v>
      </c>
      <c r="AG50" t="s">
        <v>21</v>
      </c>
      <c r="AH50" t="s">
        <v>22</v>
      </c>
      <c r="AI50" t="s">
        <v>861</v>
      </c>
      <c r="AJ50" t="s">
        <v>24</v>
      </c>
      <c r="AK50" s="1">
        <v>45017.461712962999</v>
      </c>
      <c r="AL50" s="1">
        <v>45383.461712962962</v>
      </c>
      <c r="AM50" t="s">
        <v>25</v>
      </c>
    </row>
    <row r="51" spans="1:39" x14ac:dyDescent="0.35">
      <c r="A51">
        <v>589667</v>
      </c>
      <c r="B51" t="s">
        <v>53</v>
      </c>
      <c r="C51" t="s">
        <v>200</v>
      </c>
      <c r="D51" t="s">
        <v>201</v>
      </c>
      <c r="E51" t="s">
        <v>361</v>
      </c>
      <c r="F51" t="s">
        <v>362</v>
      </c>
      <c r="G51" t="s">
        <v>363</v>
      </c>
      <c r="H51" t="s">
        <v>133</v>
      </c>
      <c r="I51" t="s">
        <v>134</v>
      </c>
      <c r="J51" t="s">
        <v>135</v>
      </c>
      <c r="K51" t="s">
        <v>136</v>
      </c>
      <c r="L51" t="s">
        <v>137</v>
      </c>
      <c r="M51" t="s">
        <v>138</v>
      </c>
      <c r="N51" t="s">
        <v>350</v>
      </c>
      <c r="O51" t="s">
        <v>140</v>
      </c>
      <c r="P51" t="s">
        <v>351</v>
      </c>
      <c r="Q51" t="s">
        <v>352</v>
      </c>
      <c r="R51">
        <v>1785.99</v>
      </c>
      <c r="S51">
        <v>41379.71</v>
      </c>
      <c r="T51">
        <v>41379.71</v>
      </c>
      <c r="U51">
        <f>+[1]!Table114[[#This Row],[Qty]]*[1]!Table114[[#This Row],[CostPrice]]</f>
        <v>73903748.262899995</v>
      </c>
      <c r="V51" t="s">
        <v>353</v>
      </c>
      <c r="W51" t="s">
        <v>354</v>
      </c>
      <c r="X51" t="s">
        <v>355</v>
      </c>
      <c r="Y51" t="s">
        <v>356</v>
      </c>
      <c r="Z51" t="s">
        <v>357</v>
      </c>
      <c r="AA51" t="s">
        <v>18</v>
      </c>
      <c r="AB51" t="s">
        <v>19</v>
      </c>
      <c r="AC51" s="1">
        <v>45017.461712962999</v>
      </c>
      <c r="AD51" t="s">
        <v>148</v>
      </c>
      <c r="AE51" t="s">
        <v>149</v>
      </c>
      <c r="AF51" t="s">
        <v>20</v>
      </c>
      <c r="AG51" t="s">
        <v>21</v>
      </c>
      <c r="AH51" t="s">
        <v>22</v>
      </c>
      <c r="AI51" t="s">
        <v>861</v>
      </c>
      <c r="AJ51" t="s">
        <v>24</v>
      </c>
      <c r="AK51" s="1">
        <v>45017.461712962999</v>
      </c>
      <c r="AL51" s="1">
        <v>45383.461712962962</v>
      </c>
      <c r="AM51" t="s">
        <v>25</v>
      </c>
    </row>
    <row r="52" spans="1:39" x14ac:dyDescent="0.35">
      <c r="A52">
        <v>589668</v>
      </c>
      <c r="B52" t="s">
        <v>53</v>
      </c>
      <c r="C52" t="s">
        <v>210</v>
      </c>
      <c r="D52" t="s">
        <v>211</v>
      </c>
      <c r="E52" t="s">
        <v>364</v>
      </c>
      <c r="F52" t="s">
        <v>365</v>
      </c>
      <c r="G52" t="s">
        <v>366</v>
      </c>
      <c r="H52" t="s">
        <v>133</v>
      </c>
      <c r="I52" t="s">
        <v>134</v>
      </c>
      <c r="J52" t="s">
        <v>135</v>
      </c>
      <c r="K52" t="s">
        <v>136</v>
      </c>
      <c r="L52" t="s">
        <v>137</v>
      </c>
      <c r="M52" t="s">
        <v>138</v>
      </c>
      <c r="N52" t="s">
        <v>350</v>
      </c>
      <c r="O52" t="s">
        <v>140</v>
      </c>
      <c r="P52" t="s">
        <v>351</v>
      </c>
      <c r="Q52" t="s">
        <v>352</v>
      </c>
      <c r="R52">
        <v>2990.8</v>
      </c>
      <c r="S52">
        <v>39345.86</v>
      </c>
      <c r="T52">
        <v>39345.86</v>
      </c>
      <c r="U52">
        <f>+[1]!Table114[[#This Row],[Qty]]*[1]!Table114[[#This Row],[CostPrice]]</f>
        <v>117675598.08800001</v>
      </c>
      <c r="V52" t="s">
        <v>353</v>
      </c>
      <c r="W52" t="s">
        <v>354</v>
      </c>
      <c r="X52" t="s">
        <v>355</v>
      </c>
      <c r="Y52" t="s">
        <v>356</v>
      </c>
      <c r="Z52" t="s">
        <v>357</v>
      </c>
      <c r="AA52" t="s">
        <v>18</v>
      </c>
      <c r="AB52" t="s">
        <v>19</v>
      </c>
      <c r="AC52" s="1">
        <v>45017.461712962999</v>
      </c>
      <c r="AD52" t="s">
        <v>148</v>
      </c>
      <c r="AE52" t="s">
        <v>149</v>
      </c>
      <c r="AF52" t="s">
        <v>20</v>
      </c>
      <c r="AG52" t="s">
        <v>21</v>
      </c>
      <c r="AH52" t="s">
        <v>22</v>
      </c>
      <c r="AI52" t="s">
        <v>861</v>
      </c>
      <c r="AJ52" t="s">
        <v>24</v>
      </c>
      <c r="AK52" s="1">
        <v>45017.461712962999</v>
      </c>
      <c r="AL52" s="1">
        <v>45383.461712962962</v>
      </c>
      <c r="AM52" t="s">
        <v>25</v>
      </c>
    </row>
    <row r="53" spans="1:39" x14ac:dyDescent="0.35">
      <c r="A53">
        <v>589669</v>
      </c>
      <c r="B53" t="s">
        <v>53</v>
      </c>
      <c r="C53" t="s">
        <v>215</v>
      </c>
      <c r="D53" t="s">
        <v>216</v>
      </c>
      <c r="E53" t="s">
        <v>367</v>
      </c>
      <c r="F53" t="s">
        <v>368</v>
      </c>
      <c r="G53" t="s">
        <v>369</v>
      </c>
      <c r="H53" t="s">
        <v>133</v>
      </c>
      <c r="I53" t="s">
        <v>134</v>
      </c>
      <c r="J53" t="s">
        <v>135</v>
      </c>
      <c r="K53" t="s">
        <v>136</v>
      </c>
      <c r="L53" t="s">
        <v>137</v>
      </c>
      <c r="M53" t="s">
        <v>138</v>
      </c>
      <c r="N53" t="s">
        <v>350</v>
      </c>
      <c r="O53" t="s">
        <v>140</v>
      </c>
      <c r="P53" t="s">
        <v>351</v>
      </c>
      <c r="Q53" t="s">
        <v>352</v>
      </c>
      <c r="R53">
        <v>2537.4899999999998</v>
      </c>
      <c r="S53">
        <v>16689.73</v>
      </c>
      <c r="T53">
        <v>16689.73</v>
      </c>
      <c r="U53">
        <f>+[1]!Table114[[#This Row],[Qty]]*[1]!Table114[[#This Row],[CostPrice]]</f>
        <v>42350022.977699995</v>
      </c>
      <c r="V53" t="s">
        <v>353</v>
      </c>
      <c r="W53" t="s">
        <v>354</v>
      </c>
      <c r="X53" t="s">
        <v>355</v>
      </c>
      <c r="Y53" t="s">
        <v>356</v>
      </c>
      <c r="Z53" t="s">
        <v>357</v>
      </c>
      <c r="AA53" t="s">
        <v>18</v>
      </c>
      <c r="AB53" t="s">
        <v>19</v>
      </c>
      <c r="AC53" s="1">
        <v>45017.461712962999</v>
      </c>
      <c r="AD53" t="s">
        <v>231</v>
      </c>
      <c r="AE53" t="s">
        <v>232</v>
      </c>
      <c r="AF53" t="s">
        <v>20</v>
      </c>
      <c r="AG53" t="s">
        <v>21</v>
      </c>
      <c r="AH53" t="s">
        <v>22</v>
      </c>
      <c r="AI53" t="s">
        <v>861</v>
      </c>
      <c r="AJ53" t="s">
        <v>24</v>
      </c>
      <c r="AK53" s="1">
        <v>45017.461712962999</v>
      </c>
      <c r="AL53" s="1">
        <v>45383.461712962962</v>
      </c>
      <c r="AM53" t="s">
        <v>25</v>
      </c>
    </row>
    <row r="54" spans="1:39" x14ac:dyDescent="0.35">
      <c r="A54">
        <v>589670</v>
      </c>
      <c r="B54" t="s">
        <v>53</v>
      </c>
      <c r="C54" t="s">
        <v>215</v>
      </c>
      <c r="D54" t="s">
        <v>216</v>
      </c>
      <c r="E54" t="s">
        <v>370</v>
      </c>
      <c r="F54" t="s">
        <v>371</v>
      </c>
      <c r="G54" t="s">
        <v>372</v>
      </c>
      <c r="H54" t="s">
        <v>133</v>
      </c>
      <c r="I54" t="s">
        <v>134</v>
      </c>
      <c r="J54" t="s">
        <v>135</v>
      </c>
      <c r="K54" t="s">
        <v>136</v>
      </c>
      <c r="L54" t="s">
        <v>137</v>
      </c>
      <c r="M54" t="s">
        <v>138</v>
      </c>
      <c r="N54" t="s">
        <v>350</v>
      </c>
      <c r="O54" t="s">
        <v>140</v>
      </c>
      <c r="P54" t="s">
        <v>351</v>
      </c>
      <c r="Q54" t="s">
        <v>352</v>
      </c>
      <c r="R54">
        <v>312.95999999999998</v>
      </c>
      <c r="S54">
        <v>14826.72</v>
      </c>
      <c r="T54">
        <v>14826.72</v>
      </c>
      <c r="U54">
        <f>+[1]!Table114[[#This Row],[Qty]]*[1]!Table114[[#This Row],[CostPrice]]</f>
        <v>4640170.2911999999</v>
      </c>
      <c r="V54" t="s">
        <v>353</v>
      </c>
      <c r="W54" t="s">
        <v>354</v>
      </c>
      <c r="X54" t="s">
        <v>355</v>
      </c>
      <c r="Y54" t="s">
        <v>356</v>
      </c>
      <c r="Z54" t="s">
        <v>357</v>
      </c>
      <c r="AA54" t="s">
        <v>18</v>
      </c>
      <c r="AB54" t="s">
        <v>19</v>
      </c>
      <c r="AC54" s="1">
        <v>45017.461712962999</v>
      </c>
      <c r="AD54" t="s">
        <v>231</v>
      </c>
      <c r="AE54" t="s">
        <v>232</v>
      </c>
      <c r="AF54" t="s">
        <v>20</v>
      </c>
      <c r="AG54" t="s">
        <v>21</v>
      </c>
      <c r="AH54" t="s">
        <v>22</v>
      </c>
      <c r="AI54" t="s">
        <v>861</v>
      </c>
      <c r="AJ54" t="s">
        <v>24</v>
      </c>
      <c r="AK54" s="1">
        <v>45017.461712962999</v>
      </c>
      <c r="AL54" s="1">
        <v>45383.461712962962</v>
      </c>
      <c r="AM54" t="s">
        <v>25</v>
      </c>
    </row>
    <row r="55" spans="1:39" x14ac:dyDescent="0.35">
      <c r="A55">
        <v>589671</v>
      </c>
      <c r="B55" t="s">
        <v>53</v>
      </c>
      <c r="C55" t="s">
        <v>262</v>
      </c>
      <c r="D55" t="s">
        <v>263</v>
      </c>
      <c r="E55" t="s">
        <v>373</v>
      </c>
      <c r="F55" t="s">
        <v>374</v>
      </c>
      <c r="G55" t="s">
        <v>375</v>
      </c>
      <c r="H55" t="s">
        <v>133</v>
      </c>
      <c r="I55" t="s">
        <v>134</v>
      </c>
      <c r="J55" t="s">
        <v>135</v>
      </c>
      <c r="K55" t="s">
        <v>136</v>
      </c>
      <c r="L55" t="s">
        <v>137</v>
      </c>
      <c r="M55" t="s">
        <v>138</v>
      </c>
      <c r="N55" t="s">
        <v>350</v>
      </c>
      <c r="O55" t="s">
        <v>140</v>
      </c>
      <c r="P55" t="s">
        <v>351</v>
      </c>
      <c r="Q55" t="s">
        <v>352</v>
      </c>
      <c r="R55">
        <v>514.58000000000004</v>
      </c>
      <c r="S55">
        <v>18815.71</v>
      </c>
      <c r="T55">
        <v>18815.71</v>
      </c>
      <c r="U55">
        <f>+[1]!Table114[[#This Row],[Qty]]*[1]!Table114[[#This Row],[CostPrice]]</f>
        <v>9682188.0517999995</v>
      </c>
      <c r="V55" t="s">
        <v>353</v>
      </c>
      <c r="W55" t="s">
        <v>354</v>
      </c>
      <c r="X55" t="s">
        <v>355</v>
      </c>
      <c r="Y55" t="s">
        <v>356</v>
      </c>
      <c r="Z55" t="s">
        <v>357</v>
      </c>
      <c r="AA55" t="s">
        <v>18</v>
      </c>
      <c r="AB55" t="s">
        <v>19</v>
      </c>
      <c r="AC55" s="1">
        <v>45017.461712962999</v>
      </c>
      <c r="AD55" t="s">
        <v>220</v>
      </c>
      <c r="AE55" t="s">
        <v>221</v>
      </c>
      <c r="AF55" t="s">
        <v>20</v>
      </c>
      <c r="AG55" t="s">
        <v>21</v>
      </c>
      <c r="AH55" t="s">
        <v>22</v>
      </c>
      <c r="AI55" t="s">
        <v>861</v>
      </c>
      <c r="AJ55" t="s">
        <v>24</v>
      </c>
      <c r="AK55" s="1">
        <v>45017.461712962999</v>
      </c>
      <c r="AL55" s="1">
        <v>45383.461712962962</v>
      </c>
      <c r="AM55" t="s">
        <v>25</v>
      </c>
    </row>
    <row r="56" spans="1:39" x14ac:dyDescent="0.35">
      <c r="A56">
        <v>589672</v>
      </c>
      <c r="B56" t="s">
        <v>53</v>
      </c>
      <c r="C56" t="s">
        <v>128</v>
      </c>
      <c r="D56" t="s">
        <v>129</v>
      </c>
      <c r="E56" t="s">
        <v>376</v>
      </c>
      <c r="F56" t="s">
        <v>377</v>
      </c>
      <c r="G56" t="s">
        <v>378</v>
      </c>
      <c r="H56" t="s">
        <v>133</v>
      </c>
      <c r="I56" t="s">
        <v>134</v>
      </c>
      <c r="J56" t="s">
        <v>135</v>
      </c>
      <c r="K56" t="s">
        <v>136</v>
      </c>
      <c r="L56" t="s">
        <v>137</v>
      </c>
      <c r="M56" t="s">
        <v>138</v>
      </c>
      <c r="N56" t="s">
        <v>350</v>
      </c>
      <c r="O56" t="s">
        <v>140</v>
      </c>
      <c r="P56" t="s">
        <v>351</v>
      </c>
      <c r="Q56" t="s">
        <v>352</v>
      </c>
      <c r="R56">
        <v>1132.8800000000001</v>
      </c>
      <c r="S56">
        <v>38571.199999999997</v>
      </c>
      <c r="T56">
        <v>38571.199999999997</v>
      </c>
      <c r="U56">
        <f>+[1]!Table114[[#This Row],[Qty]]*[1]!Table114[[#This Row],[CostPrice]]</f>
        <v>43696541.056000002</v>
      </c>
      <c r="V56" t="s">
        <v>353</v>
      </c>
      <c r="W56" t="s">
        <v>354</v>
      </c>
      <c r="X56" t="s">
        <v>355</v>
      </c>
      <c r="Y56" t="s">
        <v>356</v>
      </c>
      <c r="Z56" t="s">
        <v>357</v>
      </c>
      <c r="AA56" t="s">
        <v>18</v>
      </c>
      <c r="AB56" t="s">
        <v>19</v>
      </c>
      <c r="AC56" s="1">
        <v>45017.461712962999</v>
      </c>
      <c r="AD56" t="s">
        <v>148</v>
      </c>
      <c r="AE56" t="s">
        <v>149</v>
      </c>
      <c r="AF56" t="s">
        <v>20</v>
      </c>
      <c r="AG56" t="s">
        <v>21</v>
      </c>
      <c r="AH56" t="s">
        <v>22</v>
      </c>
      <c r="AI56" t="s">
        <v>861</v>
      </c>
      <c r="AJ56" t="s">
        <v>24</v>
      </c>
      <c r="AK56" s="1">
        <v>45017.461712962999</v>
      </c>
      <c r="AL56" s="1">
        <v>45383.461712962962</v>
      </c>
      <c r="AM56" t="s">
        <v>25</v>
      </c>
    </row>
    <row r="57" spans="1:39" x14ac:dyDescent="0.35">
      <c r="A57">
        <v>589673</v>
      </c>
      <c r="B57" t="s">
        <v>53</v>
      </c>
      <c r="C57" t="s">
        <v>215</v>
      </c>
      <c r="D57" t="s">
        <v>216</v>
      </c>
      <c r="E57" t="s">
        <v>379</v>
      </c>
      <c r="F57" t="s">
        <v>380</v>
      </c>
      <c r="G57" t="s">
        <v>381</v>
      </c>
      <c r="H57" t="s">
        <v>133</v>
      </c>
      <c r="I57" t="s">
        <v>134</v>
      </c>
      <c r="J57" t="s">
        <v>135</v>
      </c>
      <c r="K57" t="s">
        <v>136</v>
      </c>
      <c r="L57" t="s">
        <v>137</v>
      </c>
      <c r="M57" t="s">
        <v>138</v>
      </c>
      <c r="N57" t="s">
        <v>350</v>
      </c>
      <c r="O57" t="s">
        <v>140</v>
      </c>
      <c r="P57" t="s">
        <v>351</v>
      </c>
      <c r="Q57" t="s">
        <v>352</v>
      </c>
      <c r="R57">
        <v>555.95000000000005</v>
      </c>
      <c r="S57">
        <v>12724.17</v>
      </c>
      <c r="T57">
        <v>12724.17</v>
      </c>
      <c r="U57">
        <f>+[1]!Table114[[#This Row],[Qty]]*[1]!Table114[[#This Row],[CostPrice]]</f>
        <v>7074002.3115000008</v>
      </c>
      <c r="V57" t="s">
        <v>353</v>
      </c>
      <c r="W57" t="s">
        <v>354</v>
      </c>
      <c r="X57" t="s">
        <v>355</v>
      </c>
      <c r="Y57" t="s">
        <v>356</v>
      </c>
      <c r="Z57" t="s">
        <v>357</v>
      </c>
      <c r="AA57" t="s">
        <v>18</v>
      </c>
      <c r="AB57" t="s">
        <v>19</v>
      </c>
      <c r="AC57" s="1">
        <v>45017.461712962999</v>
      </c>
      <c r="AD57" t="s">
        <v>231</v>
      </c>
      <c r="AE57" t="s">
        <v>232</v>
      </c>
      <c r="AF57" t="s">
        <v>20</v>
      </c>
      <c r="AG57" t="s">
        <v>21</v>
      </c>
      <c r="AH57" t="s">
        <v>22</v>
      </c>
      <c r="AI57" t="s">
        <v>861</v>
      </c>
      <c r="AJ57" t="s">
        <v>24</v>
      </c>
      <c r="AK57" s="1">
        <v>45017.461712962999</v>
      </c>
      <c r="AL57" s="1">
        <v>45383.461712962962</v>
      </c>
      <c r="AM57" t="s">
        <v>25</v>
      </c>
    </row>
    <row r="58" spans="1:39" x14ac:dyDescent="0.35">
      <c r="A58">
        <v>589674</v>
      </c>
      <c r="B58" t="s">
        <v>53</v>
      </c>
      <c r="C58" t="s">
        <v>200</v>
      </c>
      <c r="D58" t="s">
        <v>201</v>
      </c>
      <c r="E58" t="s">
        <v>361</v>
      </c>
      <c r="F58" t="s">
        <v>362</v>
      </c>
      <c r="G58" t="s">
        <v>363</v>
      </c>
      <c r="H58" t="s">
        <v>133</v>
      </c>
      <c r="I58" t="s">
        <v>134</v>
      </c>
      <c r="J58" t="s">
        <v>135</v>
      </c>
      <c r="K58" t="s">
        <v>136</v>
      </c>
      <c r="L58" t="s">
        <v>137</v>
      </c>
      <c r="M58" t="s">
        <v>138</v>
      </c>
      <c r="N58" t="s">
        <v>350</v>
      </c>
      <c r="O58" t="s">
        <v>140</v>
      </c>
      <c r="P58" t="s">
        <v>351</v>
      </c>
      <c r="Q58" t="s">
        <v>352</v>
      </c>
      <c r="R58">
        <v>57.98</v>
      </c>
      <c r="S58">
        <v>41379.71</v>
      </c>
      <c r="T58">
        <v>41379.71</v>
      </c>
      <c r="U58">
        <f>+[1]!Table114[[#This Row],[Qty]]*[1]!Table114[[#This Row],[CostPrice]]</f>
        <v>2399195.5858</v>
      </c>
      <c r="V58" t="s">
        <v>353</v>
      </c>
      <c r="W58" t="s">
        <v>354</v>
      </c>
      <c r="X58" t="s">
        <v>355</v>
      </c>
      <c r="Y58" t="s">
        <v>356</v>
      </c>
      <c r="Z58" t="s">
        <v>357</v>
      </c>
      <c r="AA58" t="s">
        <v>18</v>
      </c>
      <c r="AB58" t="s">
        <v>19</v>
      </c>
      <c r="AC58" s="1">
        <v>45017.461712962999</v>
      </c>
      <c r="AD58" t="s">
        <v>148</v>
      </c>
      <c r="AE58" t="s">
        <v>149</v>
      </c>
      <c r="AF58" t="s">
        <v>20</v>
      </c>
      <c r="AG58" t="s">
        <v>21</v>
      </c>
      <c r="AH58" t="s">
        <v>22</v>
      </c>
      <c r="AI58" t="s">
        <v>861</v>
      </c>
      <c r="AJ58" t="s">
        <v>24</v>
      </c>
      <c r="AK58" s="1">
        <v>45017.461712962999</v>
      </c>
      <c r="AL58" s="1">
        <v>45383.461712962962</v>
      </c>
      <c r="AM58" t="s">
        <v>25</v>
      </c>
    </row>
    <row r="59" spans="1:39" x14ac:dyDescent="0.35">
      <c r="A59">
        <v>589675</v>
      </c>
      <c r="B59" t="s">
        <v>53</v>
      </c>
      <c r="C59" t="s">
        <v>205</v>
      </c>
      <c r="D59" t="s">
        <v>206</v>
      </c>
      <c r="E59" t="s">
        <v>358</v>
      </c>
      <c r="F59" t="s">
        <v>359</v>
      </c>
      <c r="G59" t="s">
        <v>360</v>
      </c>
      <c r="H59" t="s">
        <v>133</v>
      </c>
      <c r="I59" t="s">
        <v>134</v>
      </c>
      <c r="J59" t="s">
        <v>135</v>
      </c>
      <c r="K59" t="s">
        <v>136</v>
      </c>
      <c r="L59" t="s">
        <v>137</v>
      </c>
      <c r="M59" t="s">
        <v>138</v>
      </c>
      <c r="N59" t="s">
        <v>350</v>
      </c>
      <c r="O59" t="s">
        <v>140</v>
      </c>
      <c r="P59" t="s">
        <v>351</v>
      </c>
      <c r="Q59" t="s">
        <v>352</v>
      </c>
      <c r="R59">
        <v>189.01</v>
      </c>
      <c r="S59">
        <v>40125.160000000003</v>
      </c>
      <c r="T59">
        <v>40125.160000000003</v>
      </c>
      <c r="U59">
        <f>+[1]!Table114[[#This Row],[Qty]]*[1]!Table114[[#This Row],[CostPrice]]</f>
        <v>7584056.4916000003</v>
      </c>
      <c r="V59" t="s">
        <v>353</v>
      </c>
      <c r="W59" t="s">
        <v>354</v>
      </c>
      <c r="X59" t="s">
        <v>355</v>
      </c>
      <c r="Y59" t="s">
        <v>356</v>
      </c>
      <c r="Z59" t="s">
        <v>357</v>
      </c>
      <c r="AA59" t="s">
        <v>18</v>
      </c>
      <c r="AB59" t="s">
        <v>19</v>
      </c>
      <c r="AC59" s="1">
        <v>45017.461712962999</v>
      </c>
      <c r="AD59" t="s">
        <v>148</v>
      </c>
      <c r="AE59" t="s">
        <v>149</v>
      </c>
      <c r="AF59" t="s">
        <v>20</v>
      </c>
      <c r="AG59" t="s">
        <v>21</v>
      </c>
      <c r="AH59" t="s">
        <v>22</v>
      </c>
      <c r="AI59" t="s">
        <v>861</v>
      </c>
      <c r="AJ59" t="s">
        <v>24</v>
      </c>
      <c r="AK59" s="1">
        <v>45017.461712962999</v>
      </c>
      <c r="AL59" s="1">
        <v>45383.461712962962</v>
      </c>
      <c r="AM59" t="s">
        <v>25</v>
      </c>
    </row>
    <row r="60" spans="1:39" x14ac:dyDescent="0.35">
      <c r="A60">
        <v>589676</v>
      </c>
      <c r="B60" t="s">
        <v>53</v>
      </c>
      <c r="C60" t="s">
        <v>210</v>
      </c>
      <c r="D60" t="s">
        <v>211</v>
      </c>
      <c r="E60" t="s">
        <v>364</v>
      </c>
      <c r="F60" t="s">
        <v>365</v>
      </c>
      <c r="G60" t="s">
        <v>366</v>
      </c>
      <c r="H60" t="s">
        <v>133</v>
      </c>
      <c r="I60" t="s">
        <v>134</v>
      </c>
      <c r="J60" t="s">
        <v>135</v>
      </c>
      <c r="K60" t="s">
        <v>136</v>
      </c>
      <c r="L60" t="s">
        <v>137</v>
      </c>
      <c r="M60" t="s">
        <v>138</v>
      </c>
      <c r="N60" t="s">
        <v>350</v>
      </c>
      <c r="O60" t="s">
        <v>140</v>
      </c>
      <c r="P60" t="s">
        <v>351</v>
      </c>
      <c r="Q60" t="s">
        <v>352</v>
      </c>
      <c r="R60">
        <v>331</v>
      </c>
      <c r="S60">
        <v>39345.86</v>
      </c>
      <c r="T60">
        <v>39345.86</v>
      </c>
      <c r="U60">
        <f>+[1]!Table114[[#This Row],[Qty]]*[1]!Table114[[#This Row],[CostPrice]]</f>
        <v>13023479.66</v>
      </c>
      <c r="V60" t="s">
        <v>353</v>
      </c>
      <c r="W60" t="s">
        <v>354</v>
      </c>
      <c r="X60" t="s">
        <v>355</v>
      </c>
      <c r="Y60" t="s">
        <v>356</v>
      </c>
      <c r="Z60" t="s">
        <v>357</v>
      </c>
      <c r="AA60" t="s">
        <v>18</v>
      </c>
      <c r="AB60" t="s">
        <v>19</v>
      </c>
      <c r="AC60" s="1">
        <v>45017.461712962999</v>
      </c>
      <c r="AD60" t="s">
        <v>148</v>
      </c>
      <c r="AE60" t="s">
        <v>149</v>
      </c>
      <c r="AF60" t="s">
        <v>20</v>
      </c>
      <c r="AG60" t="s">
        <v>21</v>
      </c>
      <c r="AH60" t="s">
        <v>22</v>
      </c>
      <c r="AI60" t="s">
        <v>861</v>
      </c>
      <c r="AJ60" t="s">
        <v>24</v>
      </c>
      <c r="AK60" s="1">
        <v>45017.461712962999</v>
      </c>
      <c r="AL60" s="1">
        <v>45383.461712962962</v>
      </c>
      <c r="AM60" t="s">
        <v>25</v>
      </c>
    </row>
    <row r="61" spans="1:39" x14ac:dyDescent="0.35">
      <c r="A61">
        <v>589677</v>
      </c>
      <c r="B61" t="s">
        <v>53</v>
      </c>
      <c r="C61" t="s">
        <v>215</v>
      </c>
      <c r="D61" t="s">
        <v>216</v>
      </c>
      <c r="E61" t="s">
        <v>367</v>
      </c>
      <c r="F61" t="s">
        <v>368</v>
      </c>
      <c r="G61" t="s">
        <v>369</v>
      </c>
      <c r="H61" t="s">
        <v>133</v>
      </c>
      <c r="I61" t="s">
        <v>134</v>
      </c>
      <c r="J61" t="s">
        <v>135</v>
      </c>
      <c r="K61" t="s">
        <v>136</v>
      </c>
      <c r="L61" t="s">
        <v>137</v>
      </c>
      <c r="M61" t="s">
        <v>138</v>
      </c>
      <c r="N61" t="s">
        <v>350</v>
      </c>
      <c r="O61" t="s">
        <v>140</v>
      </c>
      <c r="P61" t="s">
        <v>351</v>
      </c>
      <c r="Q61" t="s">
        <v>352</v>
      </c>
      <c r="R61">
        <v>677.98</v>
      </c>
      <c r="S61">
        <v>16689.73</v>
      </c>
      <c r="T61">
        <v>16689.73</v>
      </c>
      <c r="U61">
        <f>+[1]!Table114[[#This Row],[Qty]]*[1]!Table114[[#This Row],[CostPrice]]</f>
        <v>11315303.145400001</v>
      </c>
      <c r="V61" t="s">
        <v>353</v>
      </c>
      <c r="W61" t="s">
        <v>354</v>
      </c>
      <c r="X61" t="s">
        <v>355</v>
      </c>
      <c r="Y61" t="s">
        <v>356</v>
      </c>
      <c r="Z61" t="s">
        <v>357</v>
      </c>
      <c r="AA61" t="s">
        <v>18</v>
      </c>
      <c r="AB61" t="s">
        <v>19</v>
      </c>
      <c r="AC61" s="1">
        <v>45017.461712962999</v>
      </c>
      <c r="AD61" t="s">
        <v>231</v>
      </c>
      <c r="AE61" t="s">
        <v>232</v>
      </c>
      <c r="AF61" t="s">
        <v>20</v>
      </c>
      <c r="AG61" t="s">
        <v>21</v>
      </c>
      <c r="AH61" t="s">
        <v>22</v>
      </c>
      <c r="AI61" t="s">
        <v>861</v>
      </c>
      <c r="AJ61" t="s">
        <v>24</v>
      </c>
      <c r="AK61" s="1">
        <v>45017.461712962999</v>
      </c>
      <c r="AL61" s="1">
        <v>45383.461712962962</v>
      </c>
      <c r="AM61" t="s">
        <v>25</v>
      </c>
    </row>
    <row r="62" spans="1:39" x14ac:dyDescent="0.35">
      <c r="A62">
        <v>589678</v>
      </c>
      <c r="B62" t="s">
        <v>53</v>
      </c>
      <c r="C62" t="s">
        <v>215</v>
      </c>
      <c r="D62" t="s">
        <v>216</v>
      </c>
      <c r="E62" t="s">
        <v>370</v>
      </c>
      <c r="F62" t="s">
        <v>371</v>
      </c>
      <c r="G62" t="s">
        <v>372</v>
      </c>
      <c r="H62" t="s">
        <v>133</v>
      </c>
      <c r="I62" t="s">
        <v>134</v>
      </c>
      <c r="J62" t="s">
        <v>135</v>
      </c>
      <c r="K62" t="s">
        <v>136</v>
      </c>
      <c r="L62" t="s">
        <v>137</v>
      </c>
      <c r="M62" t="s">
        <v>138</v>
      </c>
      <c r="N62" t="s">
        <v>350</v>
      </c>
      <c r="O62" t="s">
        <v>140</v>
      </c>
      <c r="P62" t="s">
        <v>351</v>
      </c>
      <c r="Q62" t="s">
        <v>352</v>
      </c>
      <c r="R62">
        <v>30.01</v>
      </c>
      <c r="S62">
        <v>14826.79</v>
      </c>
      <c r="T62">
        <v>14826.79</v>
      </c>
      <c r="U62">
        <f>+[1]!Table114[[#This Row],[Qty]]*[1]!Table114[[#This Row],[CostPrice]]</f>
        <v>444951.96790000005</v>
      </c>
      <c r="V62" t="s">
        <v>353</v>
      </c>
      <c r="W62" t="s">
        <v>354</v>
      </c>
      <c r="X62" t="s">
        <v>355</v>
      </c>
      <c r="Y62" t="s">
        <v>356</v>
      </c>
      <c r="Z62" t="s">
        <v>357</v>
      </c>
      <c r="AA62" t="s">
        <v>18</v>
      </c>
      <c r="AB62" t="s">
        <v>19</v>
      </c>
      <c r="AC62" s="1">
        <v>45017.461712962999</v>
      </c>
      <c r="AD62" t="s">
        <v>231</v>
      </c>
      <c r="AE62" t="s">
        <v>232</v>
      </c>
      <c r="AF62" t="s">
        <v>20</v>
      </c>
      <c r="AG62" t="s">
        <v>21</v>
      </c>
      <c r="AH62" t="s">
        <v>22</v>
      </c>
      <c r="AI62" t="s">
        <v>861</v>
      </c>
      <c r="AJ62" t="s">
        <v>24</v>
      </c>
      <c r="AK62" s="1">
        <v>45017.461712962999</v>
      </c>
      <c r="AL62" s="1">
        <v>45383.461712962962</v>
      </c>
      <c r="AM62" t="s">
        <v>25</v>
      </c>
    </row>
    <row r="63" spans="1:39" x14ac:dyDescent="0.35">
      <c r="A63">
        <v>589679</v>
      </c>
      <c r="B63" t="s">
        <v>53</v>
      </c>
      <c r="C63" t="s">
        <v>262</v>
      </c>
      <c r="D63" t="s">
        <v>263</v>
      </c>
      <c r="E63" t="s">
        <v>373</v>
      </c>
      <c r="F63" t="s">
        <v>374</v>
      </c>
      <c r="G63" t="s">
        <v>375</v>
      </c>
      <c r="H63" t="s">
        <v>133</v>
      </c>
      <c r="I63" t="s">
        <v>134</v>
      </c>
      <c r="J63" t="s">
        <v>135</v>
      </c>
      <c r="K63" t="s">
        <v>136</v>
      </c>
      <c r="L63" t="s">
        <v>137</v>
      </c>
      <c r="M63" t="s">
        <v>138</v>
      </c>
      <c r="N63" t="s">
        <v>350</v>
      </c>
      <c r="O63" t="s">
        <v>140</v>
      </c>
      <c r="P63" t="s">
        <v>351</v>
      </c>
      <c r="Q63" t="s">
        <v>352</v>
      </c>
      <c r="R63">
        <v>127.32</v>
      </c>
      <c r="S63">
        <v>18815.71</v>
      </c>
      <c r="T63">
        <v>18815.71</v>
      </c>
      <c r="U63">
        <f>+[1]!Table114[[#This Row],[Qty]]*[1]!Table114[[#This Row],[CostPrice]]</f>
        <v>2395616.1971999998</v>
      </c>
      <c r="V63" t="s">
        <v>353</v>
      </c>
      <c r="W63" t="s">
        <v>354</v>
      </c>
      <c r="X63" t="s">
        <v>355</v>
      </c>
      <c r="Y63" t="s">
        <v>356</v>
      </c>
      <c r="Z63" t="s">
        <v>357</v>
      </c>
      <c r="AA63" t="s">
        <v>18</v>
      </c>
      <c r="AB63" t="s">
        <v>19</v>
      </c>
      <c r="AC63" s="1">
        <v>45017.461712962999</v>
      </c>
      <c r="AD63" t="s">
        <v>220</v>
      </c>
      <c r="AE63" t="s">
        <v>221</v>
      </c>
      <c r="AF63" t="s">
        <v>20</v>
      </c>
      <c r="AG63" t="s">
        <v>21</v>
      </c>
      <c r="AH63" t="s">
        <v>22</v>
      </c>
      <c r="AI63" t="s">
        <v>861</v>
      </c>
      <c r="AJ63" t="s">
        <v>24</v>
      </c>
      <c r="AK63" s="1">
        <v>45017.461712962999</v>
      </c>
      <c r="AL63" s="1">
        <v>45383.461712962962</v>
      </c>
      <c r="AM63" t="s">
        <v>25</v>
      </c>
    </row>
    <row r="64" spans="1:39" x14ac:dyDescent="0.35">
      <c r="A64">
        <v>589680</v>
      </c>
      <c r="B64" t="s">
        <v>53</v>
      </c>
      <c r="C64" t="s">
        <v>215</v>
      </c>
      <c r="D64" t="s">
        <v>216</v>
      </c>
      <c r="E64" t="s">
        <v>379</v>
      </c>
      <c r="F64" t="s">
        <v>380</v>
      </c>
      <c r="G64" t="s">
        <v>381</v>
      </c>
      <c r="H64" t="s">
        <v>133</v>
      </c>
      <c r="I64" t="s">
        <v>134</v>
      </c>
      <c r="J64" t="s">
        <v>135</v>
      </c>
      <c r="K64" t="s">
        <v>136</v>
      </c>
      <c r="L64" t="s">
        <v>137</v>
      </c>
      <c r="M64" t="s">
        <v>138</v>
      </c>
      <c r="N64" t="s">
        <v>350</v>
      </c>
      <c r="O64" t="s">
        <v>140</v>
      </c>
      <c r="P64" t="s">
        <v>351</v>
      </c>
      <c r="Q64" t="s">
        <v>352</v>
      </c>
      <c r="R64">
        <v>126.01</v>
      </c>
      <c r="S64">
        <v>12724.17</v>
      </c>
      <c r="T64">
        <v>12724.17</v>
      </c>
      <c r="U64">
        <f>+[1]!Table114[[#This Row],[Qty]]*[1]!Table114[[#This Row],[CostPrice]]</f>
        <v>1603372.6617000001</v>
      </c>
      <c r="V64" t="s">
        <v>353</v>
      </c>
      <c r="W64" t="s">
        <v>354</v>
      </c>
      <c r="X64" t="s">
        <v>355</v>
      </c>
      <c r="Y64" t="s">
        <v>356</v>
      </c>
      <c r="Z64" t="s">
        <v>357</v>
      </c>
      <c r="AA64" t="s">
        <v>18</v>
      </c>
      <c r="AB64" t="s">
        <v>19</v>
      </c>
      <c r="AC64" s="1">
        <v>45017.461712962999</v>
      </c>
      <c r="AD64" t="s">
        <v>231</v>
      </c>
      <c r="AE64" t="s">
        <v>232</v>
      </c>
      <c r="AF64" t="s">
        <v>20</v>
      </c>
      <c r="AG64" t="s">
        <v>21</v>
      </c>
      <c r="AH64" t="s">
        <v>22</v>
      </c>
      <c r="AI64" t="s">
        <v>861</v>
      </c>
      <c r="AJ64" t="s">
        <v>24</v>
      </c>
      <c r="AK64" s="1">
        <v>45017.461712962999</v>
      </c>
      <c r="AL64" s="1">
        <v>45383.461712962962</v>
      </c>
      <c r="AM64" t="s">
        <v>25</v>
      </c>
    </row>
    <row r="65" spans="1:39" x14ac:dyDescent="0.35">
      <c r="A65">
        <v>589681</v>
      </c>
      <c r="B65" t="s">
        <v>53</v>
      </c>
      <c r="C65" t="s">
        <v>128</v>
      </c>
      <c r="D65" t="s">
        <v>129</v>
      </c>
      <c r="E65" t="s">
        <v>382</v>
      </c>
      <c r="F65" t="s">
        <v>383</v>
      </c>
      <c r="G65" t="s">
        <v>384</v>
      </c>
      <c r="H65" t="s">
        <v>133</v>
      </c>
      <c r="I65" t="s">
        <v>134</v>
      </c>
      <c r="J65" t="s">
        <v>135</v>
      </c>
      <c r="K65" t="s">
        <v>136</v>
      </c>
      <c r="L65" t="s">
        <v>137</v>
      </c>
      <c r="M65" t="s">
        <v>138</v>
      </c>
      <c r="N65" t="s">
        <v>350</v>
      </c>
      <c r="O65" t="s">
        <v>140</v>
      </c>
      <c r="P65" t="s">
        <v>351</v>
      </c>
      <c r="Q65" t="s">
        <v>352</v>
      </c>
      <c r="R65">
        <v>31</v>
      </c>
      <c r="S65">
        <v>38296.379999999997</v>
      </c>
      <c r="T65">
        <v>38296.379999999997</v>
      </c>
      <c r="U65">
        <f>+[1]!Table114[[#This Row],[Qty]]*[1]!Table114[[#This Row],[CostPrice]]</f>
        <v>1187187.78</v>
      </c>
      <c r="V65" t="s">
        <v>353</v>
      </c>
      <c r="W65" t="s">
        <v>354</v>
      </c>
      <c r="X65" t="s">
        <v>355</v>
      </c>
      <c r="Y65" t="s">
        <v>356</v>
      </c>
      <c r="Z65" t="s">
        <v>357</v>
      </c>
      <c r="AA65" t="s">
        <v>18</v>
      </c>
      <c r="AB65" t="s">
        <v>19</v>
      </c>
      <c r="AC65" s="1">
        <v>45017.461712962999</v>
      </c>
      <c r="AD65" t="s">
        <v>148</v>
      </c>
      <c r="AE65" t="s">
        <v>149</v>
      </c>
      <c r="AF65" t="s">
        <v>20</v>
      </c>
      <c r="AG65" t="s">
        <v>21</v>
      </c>
      <c r="AH65" t="s">
        <v>22</v>
      </c>
      <c r="AI65" t="s">
        <v>861</v>
      </c>
      <c r="AJ65" t="s">
        <v>24</v>
      </c>
      <c r="AK65" s="1">
        <v>45017.461712962999</v>
      </c>
      <c r="AL65" s="1">
        <v>45383.461712962962</v>
      </c>
      <c r="AM65" t="s">
        <v>25</v>
      </c>
    </row>
    <row r="66" spans="1:39" x14ac:dyDescent="0.35">
      <c r="A66">
        <v>589682</v>
      </c>
      <c r="B66" t="s">
        <v>53</v>
      </c>
      <c r="C66" t="s">
        <v>128</v>
      </c>
      <c r="D66" t="s">
        <v>129</v>
      </c>
      <c r="E66" t="s">
        <v>376</v>
      </c>
      <c r="F66" t="s">
        <v>377</v>
      </c>
      <c r="G66" t="s">
        <v>378</v>
      </c>
      <c r="H66" t="s">
        <v>133</v>
      </c>
      <c r="I66" t="s">
        <v>134</v>
      </c>
      <c r="J66" t="s">
        <v>135</v>
      </c>
      <c r="K66" t="s">
        <v>136</v>
      </c>
      <c r="L66" t="s">
        <v>137</v>
      </c>
      <c r="M66" t="s">
        <v>138</v>
      </c>
      <c r="N66" t="s">
        <v>350</v>
      </c>
      <c r="O66" t="s">
        <v>140</v>
      </c>
      <c r="P66" t="s">
        <v>351</v>
      </c>
      <c r="Q66" t="s">
        <v>352</v>
      </c>
      <c r="R66">
        <v>145.02000000000001</v>
      </c>
      <c r="S66">
        <v>38571.199999999997</v>
      </c>
      <c r="T66">
        <v>38571.199999999997</v>
      </c>
      <c r="U66">
        <f>+[1]!Table114[[#This Row],[Qty]]*[1]!Table114[[#This Row],[CostPrice]]</f>
        <v>5593595.4239999996</v>
      </c>
      <c r="V66" t="s">
        <v>353</v>
      </c>
      <c r="W66" t="s">
        <v>354</v>
      </c>
      <c r="X66" t="s">
        <v>355</v>
      </c>
      <c r="Y66" t="s">
        <v>356</v>
      </c>
      <c r="Z66" t="s">
        <v>357</v>
      </c>
      <c r="AA66" t="s">
        <v>18</v>
      </c>
      <c r="AB66" t="s">
        <v>19</v>
      </c>
      <c r="AC66" s="1">
        <v>45017.461712962999</v>
      </c>
      <c r="AD66" t="s">
        <v>148</v>
      </c>
      <c r="AE66" t="s">
        <v>149</v>
      </c>
      <c r="AF66" t="s">
        <v>20</v>
      </c>
      <c r="AG66" t="s">
        <v>21</v>
      </c>
      <c r="AH66" t="s">
        <v>22</v>
      </c>
      <c r="AI66" t="s">
        <v>861</v>
      </c>
      <c r="AJ66" t="s">
        <v>24</v>
      </c>
      <c r="AK66" s="1">
        <v>45017.461712962999</v>
      </c>
      <c r="AL66" s="1">
        <v>45383.461712962962</v>
      </c>
      <c r="AM66" t="s">
        <v>25</v>
      </c>
    </row>
    <row r="67" spans="1:39" x14ac:dyDescent="0.35">
      <c r="A67">
        <v>589683</v>
      </c>
      <c r="B67" t="s">
        <v>53</v>
      </c>
      <c r="C67" t="s">
        <v>336</v>
      </c>
      <c r="D67" t="s">
        <v>337</v>
      </c>
      <c r="E67" t="s">
        <v>385</v>
      </c>
      <c r="F67" t="s">
        <v>386</v>
      </c>
      <c r="G67" t="s">
        <v>387</v>
      </c>
      <c r="H67" t="s">
        <v>133</v>
      </c>
      <c r="I67" t="s">
        <v>134</v>
      </c>
      <c r="J67" t="s">
        <v>135</v>
      </c>
      <c r="K67" t="s">
        <v>136</v>
      </c>
      <c r="L67" t="s">
        <v>137</v>
      </c>
      <c r="M67" t="s">
        <v>138</v>
      </c>
      <c r="N67" t="s">
        <v>350</v>
      </c>
      <c r="O67" t="s">
        <v>140</v>
      </c>
      <c r="P67" t="s">
        <v>351</v>
      </c>
      <c r="Q67" t="s">
        <v>352</v>
      </c>
      <c r="R67">
        <v>212.02</v>
      </c>
      <c r="S67">
        <v>39026.81</v>
      </c>
      <c r="T67">
        <v>39026.81</v>
      </c>
      <c r="U67">
        <f>+[1]!Table114[[#This Row],[Qty]]*[1]!Table114[[#This Row],[CostPrice]]</f>
        <v>8274464.2561999997</v>
      </c>
      <c r="V67" t="s">
        <v>353</v>
      </c>
      <c r="W67" t="s">
        <v>354</v>
      </c>
      <c r="X67" t="s">
        <v>355</v>
      </c>
      <c r="Y67" t="s">
        <v>356</v>
      </c>
      <c r="Z67" t="s">
        <v>357</v>
      </c>
      <c r="AA67" t="s">
        <v>18</v>
      </c>
      <c r="AB67" t="s">
        <v>19</v>
      </c>
      <c r="AC67" s="1">
        <v>45017.461712962999</v>
      </c>
      <c r="AD67" t="s">
        <v>148</v>
      </c>
      <c r="AE67" t="s">
        <v>149</v>
      </c>
      <c r="AF67" t="s">
        <v>20</v>
      </c>
      <c r="AG67" t="s">
        <v>21</v>
      </c>
      <c r="AH67" t="s">
        <v>22</v>
      </c>
      <c r="AI67" t="s">
        <v>861</v>
      </c>
      <c r="AJ67" t="s">
        <v>24</v>
      </c>
      <c r="AK67" s="1">
        <v>45017.461712962999</v>
      </c>
      <c r="AL67" s="1">
        <v>45383.461712962962</v>
      </c>
      <c r="AM67" t="s">
        <v>25</v>
      </c>
    </row>
    <row r="68" spans="1:39" x14ac:dyDescent="0.35">
      <c r="A68">
        <v>589684</v>
      </c>
      <c r="B68" t="s">
        <v>53</v>
      </c>
      <c r="C68" t="s">
        <v>210</v>
      </c>
      <c r="D68" t="s">
        <v>211</v>
      </c>
      <c r="E68" t="s">
        <v>388</v>
      </c>
      <c r="F68" t="s">
        <v>389</v>
      </c>
      <c r="G68" t="s">
        <v>390</v>
      </c>
      <c r="H68" t="s">
        <v>133</v>
      </c>
      <c r="I68" t="s">
        <v>134</v>
      </c>
      <c r="J68" t="s">
        <v>135</v>
      </c>
      <c r="K68" t="s">
        <v>136</v>
      </c>
      <c r="L68" t="s">
        <v>137</v>
      </c>
      <c r="M68" t="s">
        <v>138</v>
      </c>
      <c r="N68" t="s">
        <v>350</v>
      </c>
      <c r="O68" t="s">
        <v>140</v>
      </c>
      <c r="P68" t="s">
        <v>351</v>
      </c>
      <c r="Q68" t="s">
        <v>352</v>
      </c>
      <c r="R68">
        <v>23.01</v>
      </c>
      <c r="S68">
        <v>39496.129999999997</v>
      </c>
      <c r="T68">
        <v>39496.129999999997</v>
      </c>
      <c r="U68">
        <f>+[1]!Table114[[#This Row],[Qty]]*[1]!Table114[[#This Row],[CostPrice]]</f>
        <v>908805.95129999996</v>
      </c>
      <c r="V68" t="s">
        <v>353</v>
      </c>
      <c r="W68" t="s">
        <v>354</v>
      </c>
      <c r="X68" t="s">
        <v>355</v>
      </c>
      <c r="Y68" t="s">
        <v>356</v>
      </c>
      <c r="Z68" t="s">
        <v>357</v>
      </c>
      <c r="AA68" t="s">
        <v>18</v>
      </c>
      <c r="AB68" t="s">
        <v>19</v>
      </c>
      <c r="AC68" s="1">
        <v>45017.461712962999</v>
      </c>
      <c r="AD68" t="s">
        <v>148</v>
      </c>
      <c r="AE68" t="s">
        <v>149</v>
      </c>
      <c r="AF68" t="s">
        <v>20</v>
      </c>
      <c r="AG68" t="s">
        <v>21</v>
      </c>
      <c r="AH68" t="s">
        <v>22</v>
      </c>
      <c r="AI68" t="s">
        <v>861</v>
      </c>
      <c r="AJ68" t="s">
        <v>24</v>
      </c>
      <c r="AK68" s="1">
        <v>45017.461712962999</v>
      </c>
      <c r="AL68" s="1">
        <v>45383.461712962962</v>
      </c>
      <c r="AM68" t="s">
        <v>25</v>
      </c>
    </row>
    <row r="69" spans="1:39" x14ac:dyDescent="0.35">
      <c r="A69">
        <v>589685</v>
      </c>
      <c r="B69" t="s">
        <v>53</v>
      </c>
      <c r="C69" t="s">
        <v>128</v>
      </c>
      <c r="D69" t="s">
        <v>129</v>
      </c>
      <c r="E69" t="s">
        <v>382</v>
      </c>
      <c r="F69" t="s">
        <v>383</v>
      </c>
      <c r="G69" t="s">
        <v>384</v>
      </c>
      <c r="H69" t="s">
        <v>133</v>
      </c>
      <c r="I69" t="s">
        <v>134</v>
      </c>
      <c r="J69" t="s">
        <v>135</v>
      </c>
      <c r="K69" t="s">
        <v>136</v>
      </c>
      <c r="L69" t="s">
        <v>137</v>
      </c>
      <c r="M69" t="s">
        <v>138</v>
      </c>
      <c r="N69" t="s">
        <v>350</v>
      </c>
      <c r="O69" t="s">
        <v>140</v>
      </c>
      <c r="P69" t="s">
        <v>351</v>
      </c>
      <c r="Q69" t="s">
        <v>352</v>
      </c>
      <c r="R69">
        <v>2152.88</v>
      </c>
      <c r="S69">
        <v>38296.379999999997</v>
      </c>
      <c r="T69">
        <v>38296.379999999997</v>
      </c>
      <c r="U69">
        <f>+[1]!Table114[[#This Row],[Qty]]*[1]!Table114[[#This Row],[CostPrice]]</f>
        <v>82447510.574399993</v>
      </c>
      <c r="V69" t="s">
        <v>353</v>
      </c>
      <c r="W69" t="s">
        <v>354</v>
      </c>
      <c r="X69" t="s">
        <v>355</v>
      </c>
      <c r="Y69" t="s">
        <v>356</v>
      </c>
      <c r="Z69" t="s">
        <v>357</v>
      </c>
      <c r="AA69" t="s">
        <v>18</v>
      </c>
      <c r="AB69" t="s">
        <v>19</v>
      </c>
      <c r="AC69" s="1">
        <v>45017.461712962999</v>
      </c>
      <c r="AD69" t="s">
        <v>148</v>
      </c>
      <c r="AE69" t="s">
        <v>149</v>
      </c>
      <c r="AF69" t="s">
        <v>20</v>
      </c>
      <c r="AG69" t="s">
        <v>21</v>
      </c>
      <c r="AH69" t="s">
        <v>22</v>
      </c>
      <c r="AI69" t="s">
        <v>861</v>
      </c>
      <c r="AJ69" t="s">
        <v>24</v>
      </c>
      <c r="AK69" s="1">
        <v>45017.461712962999</v>
      </c>
      <c r="AL69" s="1">
        <v>45383.461712962962</v>
      </c>
      <c r="AM69" t="s">
        <v>25</v>
      </c>
    </row>
    <row r="70" spans="1:39" x14ac:dyDescent="0.35">
      <c r="A70">
        <v>589686</v>
      </c>
      <c r="B70" t="s">
        <v>53</v>
      </c>
      <c r="C70" t="s">
        <v>215</v>
      </c>
      <c r="D70" t="s">
        <v>216</v>
      </c>
      <c r="E70" t="s">
        <v>391</v>
      </c>
      <c r="F70" t="s">
        <v>392</v>
      </c>
      <c r="G70" t="s">
        <v>393</v>
      </c>
      <c r="H70" t="s">
        <v>133</v>
      </c>
      <c r="I70" t="s">
        <v>134</v>
      </c>
      <c r="J70" t="s">
        <v>135</v>
      </c>
      <c r="K70" t="s">
        <v>136</v>
      </c>
      <c r="L70" t="s">
        <v>137</v>
      </c>
      <c r="M70" t="s">
        <v>138</v>
      </c>
      <c r="N70" t="s">
        <v>350</v>
      </c>
      <c r="O70" t="s">
        <v>140</v>
      </c>
      <c r="P70" t="s">
        <v>351</v>
      </c>
      <c r="Q70" t="s">
        <v>352</v>
      </c>
      <c r="R70">
        <v>41</v>
      </c>
      <c r="S70">
        <v>15238.76</v>
      </c>
      <c r="T70">
        <v>15238.76</v>
      </c>
      <c r="U70">
        <f>+[1]!Table114[[#This Row],[Qty]]*[1]!Table114[[#This Row],[CostPrice]]</f>
        <v>624789.16</v>
      </c>
      <c r="V70" t="s">
        <v>353</v>
      </c>
      <c r="W70" t="s">
        <v>354</v>
      </c>
      <c r="X70" t="s">
        <v>355</v>
      </c>
      <c r="Y70" t="s">
        <v>356</v>
      </c>
      <c r="Z70" t="s">
        <v>357</v>
      </c>
      <c r="AA70" t="s">
        <v>18</v>
      </c>
      <c r="AB70" t="s">
        <v>19</v>
      </c>
      <c r="AC70" s="1">
        <v>45017.461712962999</v>
      </c>
      <c r="AD70" t="s">
        <v>231</v>
      </c>
      <c r="AE70" t="s">
        <v>232</v>
      </c>
      <c r="AF70" t="s">
        <v>20</v>
      </c>
      <c r="AG70" t="s">
        <v>21</v>
      </c>
      <c r="AH70" t="s">
        <v>22</v>
      </c>
      <c r="AI70" t="s">
        <v>861</v>
      </c>
      <c r="AJ70" t="s">
        <v>24</v>
      </c>
      <c r="AK70" s="1">
        <v>45017.461712962999</v>
      </c>
      <c r="AL70" s="1">
        <v>45383.461712962962</v>
      </c>
      <c r="AM70" t="s">
        <v>25</v>
      </c>
    </row>
    <row r="71" spans="1:39" x14ac:dyDescent="0.35">
      <c r="A71">
        <v>589687</v>
      </c>
      <c r="B71" t="s">
        <v>53</v>
      </c>
      <c r="C71" t="s">
        <v>262</v>
      </c>
      <c r="D71" t="s">
        <v>263</v>
      </c>
      <c r="E71" t="s">
        <v>394</v>
      </c>
      <c r="F71" t="s">
        <v>395</v>
      </c>
      <c r="G71" t="s">
        <v>396</v>
      </c>
      <c r="H71" t="s">
        <v>133</v>
      </c>
      <c r="I71" t="s">
        <v>134</v>
      </c>
      <c r="J71" t="s">
        <v>135</v>
      </c>
      <c r="K71" t="s">
        <v>136</v>
      </c>
      <c r="L71" t="s">
        <v>137</v>
      </c>
      <c r="M71" t="s">
        <v>138</v>
      </c>
      <c r="N71" t="s">
        <v>350</v>
      </c>
      <c r="O71" t="s">
        <v>140</v>
      </c>
      <c r="P71" t="s">
        <v>351</v>
      </c>
      <c r="Q71" t="s">
        <v>352</v>
      </c>
      <c r="R71">
        <v>33.450000000000003</v>
      </c>
      <c r="S71">
        <v>18096.259999999998</v>
      </c>
      <c r="T71">
        <v>18096.259999999998</v>
      </c>
      <c r="U71">
        <f>+[1]!Table114[[#This Row],[Qty]]*[1]!Table114[[#This Row],[CostPrice]]</f>
        <v>605319.897</v>
      </c>
      <c r="V71" t="s">
        <v>353</v>
      </c>
      <c r="W71" t="s">
        <v>354</v>
      </c>
      <c r="X71" t="s">
        <v>355</v>
      </c>
      <c r="Y71" t="s">
        <v>356</v>
      </c>
      <c r="Z71" t="s">
        <v>357</v>
      </c>
      <c r="AA71" t="s">
        <v>18</v>
      </c>
      <c r="AB71" t="s">
        <v>19</v>
      </c>
      <c r="AC71" s="1">
        <v>45017.461712962999</v>
      </c>
      <c r="AD71" t="s">
        <v>220</v>
      </c>
      <c r="AE71" t="s">
        <v>221</v>
      </c>
      <c r="AF71" t="s">
        <v>20</v>
      </c>
      <c r="AG71" t="s">
        <v>21</v>
      </c>
      <c r="AH71" t="s">
        <v>22</v>
      </c>
      <c r="AI71" t="s">
        <v>861</v>
      </c>
      <c r="AJ71" t="s">
        <v>24</v>
      </c>
      <c r="AK71" s="1">
        <v>45017.461712962999</v>
      </c>
      <c r="AL71" s="1">
        <v>45383.461712962962</v>
      </c>
      <c r="AM71" t="s">
        <v>25</v>
      </c>
    </row>
    <row r="72" spans="1:39" x14ac:dyDescent="0.35">
      <c r="A72">
        <v>589688</v>
      </c>
      <c r="B72" t="s">
        <v>42</v>
      </c>
      <c r="C72" t="s">
        <v>186</v>
      </c>
      <c r="D72" t="s">
        <v>187</v>
      </c>
      <c r="E72" t="s">
        <v>397</v>
      </c>
      <c r="F72" t="s">
        <v>398</v>
      </c>
      <c r="G72" t="s">
        <v>399</v>
      </c>
      <c r="H72" t="s">
        <v>133</v>
      </c>
      <c r="I72" t="s">
        <v>134</v>
      </c>
      <c r="J72" t="s">
        <v>135</v>
      </c>
      <c r="K72" t="s">
        <v>136</v>
      </c>
      <c r="L72" t="s">
        <v>174</v>
      </c>
      <c r="M72" t="s">
        <v>175</v>
      </c>
      <c r="N72" t="s">
        <v>273</v>
      </c>
      <c r="O72" t="s">
        <v>140</v>
      </c>
      <c r="P72" t="s">
        <v>274</v>
      </c>
      <c r="Q72" t="s">
        <v>275</v>
      </c>
      <c r="R72">
        <v>186.98</v>
      </c>
      <c r="S72">
        <v>37355.35</v>
      </c>
      <c r="T72">
        <v>37355.35</v>
      </c>
      <c r="U72">
        <f>+[1]!Table114[[#This Row],[Qty]]*[1]!Table114[[#This Row],[CostPrice]]</f>
        <v>6984703.3429999994</v>
      </c>
      <c r="V72" t="s">
        <v>276</v>
      </c>
      <c r="W72" t="s">
        <v>277</v>
      </c>
      <c r="X72" t="s">
        <v>278</v>
      </c>
      <c r="Y72" t="s">
        <v>279</v>
      </c>
      <c r="Z72" t="s">
        <v>280</v>
      </c>
      <c r="AA72" t="s">
        <v>18</v>
      </c>
      <c r="AB72" t="s">
        <v>19</v>
      </c>
      <c r="AC72" s="1">
        <v>45017.461712962999</v>
      </c>
      <c r="AD72" t="s">
        <v>176</v>
      </c>
      <c r="AE72" t="s">
        <v>177</v>
      </c>
      <c r="AF72" t="s">
        <v>20</v>
      </c>
      <c r="AG72" t="s">
        <v>21</v>
      </c>
      <c r="AH72" t="s">
        <v>22</v>
      </c>
      <c r="AI72" t="s">
        <v>861</v>
      </c>
      <c r="AJ72" t="s">
        <v>24</v>
      </c>
      <c r="AK72" s="1">
        <v>45017.461712962999</v>
      </c>
      <c r="AL72" s="1">
        <v>45383.461712962962</v>
      </c>
      <c r="AM72" t="s">
        <v>25</v>
      </c>
    </row>
    <row r="73" spans="1:39" x14ac:dyDescent="0.35">
      <c r="A73">
        <v>589689</v>
      </c>
      <c r="B73" t="s">
        <v>56</v>
      </c>
      <c r="C73" t="s">
        <v>186</v>
      </c>
      <c r="D73" t="s">
        <v>187</v>
      </c>
      <c r="E73" t="s">
        <v>400</v>
      </c>
      <c r="F73" t="s">
        <v>401</v>
      </c>
      <c r="G73" t="s">
        <v>402</v>
      </c>
      <c r="H73" t="s">
        <v>133</v>
      </c>
      <c r="I73" t="s">
        <v>134</v>
      </c>
      <c r="J73" t="s">
        <v>135</v>
      </c>
      <c r="K73" t="s">
        <v>136</v>
      </c>
      <c r="L73" t="s">
        <v>174</v>
      </c>
      <c r="M73" t="s">
        <v>175</v>
      </c>
      <c r="N73" t="s">
        <v>403</v>
      </c>
      <c r="O73" t="s">
        <v>140</v>
      </c>
      <c r="P73" t="s">
        <v>404</v>
      </c>
      <c r="Q73" t="s">
        <v>405</v>
      </c>
      <c r="R73">
        <v>32</v>
      </c>
      <c r="S73">
        <v>43468.71</v>
      </c>
      <c r="T73">
        <v>43468.71</v>
      </c>
      <c r="U73">
        <f>+[1]!Table114[[#This Row],[Qty]]*[1]!Table114[[#This Row],[CostPrice]]</f>
        <v>1390998.72</v>
      </c>
      <c r="V73" t="s">
        <v>406</v>
      </c>
      <c r="W73" t="s">
        <v>407</v>
      </c>
      <c r="X73" t="s">
        <v>408</v>
      </c>
      <c r="Y73" t="s">
        <v>409</v>
      </c>
      <c r="Z73" t="s">
        <v>410</v>
      </c>
      <c r="AA73" t="s">
        <v>18</v>
      </c>
      <c r="AB73" t="s">
        <v>19</v>
      </c>
      <c r="AC73" s="1">
        <v>45017.461712962999</v>
      </c>
      <c r="AD73" t="s">
        <v>176</v>
      </c>
      <c r="AE73" t="s">
        <v>177</v>
      </c>
      <c r="AF73" t="s">
        <v>20</v>
      </c>
      <c r="AG73" t="s">
        <v>21</v>
      </c>
      <c r="AH73" t="s">
        <v>22</v>
      </c>
      <c r="AI73" t="s">
        <v>861</v>
      </c>
      <c r="AJ73" t="s">
        <v>24</v>
      </c>
      <c r="AK73" s="1">
        <v>45017.461712962999</v>
      </c>
      <c r="AL73" s="1">
        <v>45383.461712962962</v>
      </c>
      <c r="AM73" t="s">
        <v>25</v>
      </c>
    </row>
    <row r="74" spans="1:39" x14ac:dyDescent="0.35">
      <c r="A74">
        <v>590697</v>
      </c>
      <c r="B74" t="s">
        <v>58</v>
      </c>
      <c r="C74" t="s">
        <v>210</v>
      </c>
      <c r="D74" t="s">
        <v>211</v>
      </c>
      <c r="E74" t="s">
        <v>411</v>
      </c>
      <c r="F74" t="s">
        <v>412</v>
      </c>
      <c r="G74" t="s">
        <v>413</v>
      </c>
      <c r="H74" t="s">
        <v>133</v>
      </c>
      <c r="I74" t="s">
        <v>134</v>
      </c>
      <c r="J74" t="s">
        <v>135</v>
      </c>
      <c r="K74" t="s">
        <v>136</v>
      </c>
      <c r="L74" t="s">
        <v>137</v>
      </c>
      <c r="M74" t="s">
        <v>138</v>
      </c>
      <c r="N74" t="s">
        <v>403</v>
      </c>
      <c r="O74" t="s">
        <v>140</v>
      </c>
      <c r="P74" t="s">
        <v>404</v>
      </c>
      <c r="Q74" t="s">
        <v>405</v>
      </c>
      <c r="R74">
        <v>236.99</v>
      </c>
      <c r="S74">
        <v>39725.71</v>
      </c>
      <c r="T74">
        <v>39725.71</v>
      </c>
      <c r="U74">
        <f>+[1]!Table114[[#This Row],[Qty]]*[1]!Table114[[#This Row],[CostPrice]]</f>
        <v>9414596.0129000004</v>
      </c>
      <c r="V74" t="s">
        <v>406</v>
      </c>
      <c r="W74" t="s">
        <v>407</v>
      </c>
      <c r="X74" t="s">
        <v>408</v>
      </c>
      <c r="Y74" t="s">
        <v>409</v>
      </c>
      <c r="Z74" t="s">
        <v>410</v>
      </c>
      <c r="AA74" t="s">
        <v>18</v>
      </c>
      <c r="AB74" t="s">
        <v>19</v>
      </c>
      <c r="AC74" s="1">
        <v>45017.461712962999</v>
      </c>
      <c r="AD74" t="s">
        <v>148</v>
      </c>
      <c r="AE74" t="s">
        <v>149</v>
      </c>
      <c r="AF74" t="s">
        <v>20</v>
      </c>
      <c r="AG74" t="s">
        <v>21</v>
      </c>
      <c r="AH74" t="s">
        <v>22</v>
      </c>
      <c r="AI74" t="s">
        <v>861</v>
      </c>
      <c r="AJ74" t="s">
        <v>24</v>
      </c>
      <c r="AK74" s="1">
        <v>45017.461712962999</v>
      </c>
      <c r="AL74" s="1">
        <v>45383.461712962962</v>
      </c>
      <c r="AM74" t="s">
        <v>25</v>
      </c>
    </row>
    <row r="75" spans="1:39" x14ac:dyDescent="0.35">
      <c r="A75">
        <v>590698</v>
      </c>
      <c r="B75" t="s">
        <v>58</v>
      </c>
      <c r="C75" t="s">
        <v>262</v>
      </c>
      <c r="D75" t="s">
        <v>263</v>
      </c>
      <c r="E75" t="s">
        <v>414</v>
      </c>
      <c r="F75" t="s">
        <v>415</v>
      </c>
      <c r="G75" t="s">
        <v>416</v>
      </c>
      <c r="H75" t="s">
        <v>133</v>
      </c>
      <c r="I75" t="s">
        <v>134</v>
      </c>
      <c r="J75" t="s">
        <v>135</v>
      </c>
      <c r="K75" t="s">
        <v>136</v>
      </c>
      <c r="L75" t="s">
        <v>137</v>
      </c>
      <c r="M75" t="s">
        <v>138</v>
      </c>
      <c r="N75" t="s">
        <v>403</v>
      </c>
      <c r="O75" t="s">
        <v>140</v>
      </c>
      <c r="P75" t="s">
        <v>404</v>
      </c>
      <c r="Q75" t="s">
        <v>405</v>
      </c>
      <c r="R75">
        <v>65.010000000000005</v>
      </c>
      <c r="S75">
        <v>24327.5</v>
      </c>
      <c r="T75">
        <v>24327.5</v>
      </c>
      <c r="U75">
        <f>+[1]!Table114[[#This Row],[Qty]]*[1]!Table114[[#This Row],[CostPrice]]</f>
        <v>1581530.7750000001</v>
      </c>
      <c r="V75" t="s">
        <v>406</v>
      </c>
      <c r="W75" t="s">
        <v>407</v>
      </c>
      <c r="X75" t="s">
        <v>408</v>
      </c>
      <c r="Y75" t="s">
        <v>409</v>
      </c>
      <c r="Z75" t="s">
        <v>410</v>
      </c>
      <c r="AA75" t="s">
        <v>18</v>
      </c>
      <c r="AB75" t="s">
        <v>19</v>
      </c>
      <c r="AC75" s="1">
        <v>45017.461712962999</v>
      </c>
      <c r="AD75" t="s">
        <v>417</v>
      </c>
      <c r="AE75" t="s">
        <v>418</v>
      </c>
      <c r="AF75" t="s">
        <v>20</v>
      </c>
      <c r="AG75" t="s">
        <v>21</v>
      </c>
      <c r="AH75" t="s">
        <v>22</v>
      </c>
      <c r="AI75" t="s">
        <v>861</v>
      </c>
      <c r="AJ75" t="s">
        <v>24</v>
      </c>
      <c r="AK75" s="1">
        <v>45017.461712962999</v>
      </c>
      <c r="AL75" s="1">
        <v>45383.461712962962</v>
      </c>
      <c r="AM75" t="s">
        <v>25</v>
      </c>
    </row>
    <row r="76" spans="1:39" x14ac:dyDescent="0.35">
      <c r="A76">
        <v>590699</v>
      </c>
      <c r="B76" t="s">
        <v>58</v>
      </c>
      <c r="C76" t="s">
        <v>215</v>
      </c>
      <c r="D76" t="s">
        <v>216</v>
      </c>
      <c r="E76" t="s">
        <v>419</v>
      </c>
      <c r="F76" t="s">
        <v>420</v>
      </c>
      <c r="G76" t="s">
        <v>421</v>
      </c>
      <c r="H76" t="s">
        <v>133</v>
      </c>
      <c r="I76" t="s">
        <v>134</v>
      </c>
      <c r="J76" t="s">
        <v>135</v>
      </c>
      <c r="K76" t="s">
        <v>136</v>
      </c>
      <c r="L76" t="s">
        <v>137</v>
      </c>
      <c r="M76" t="s">
        <v>138</v>
      </c>
      <c r="N76" t="s">
        <v>403</v>
      </c>
      <c r="O76" t="s">
        <v>140</v>
      </c>
      <c r="P76" t="s">
        <v>404</v>
      </c>
      <c r="Q76" t="s">
        <v>405</v>
      </c>
      <c r="R76">
        <v>521.07000000000005</v>
      </c>
      <c r="S76">
        <v>16892.009999999998</v>
      </c>
      <c r="T76">
        <v>16892.009999999998</v>
      </c>
      <c r="U76">
        <f>+[1]!Table114[[#This Row],[Qty]]*[1]!Table114[[#This Row],[CostPrice]]</f>
        <v>8801919.6506999992</v>
      </c>
      <c r="V76" t="s">
        <v>406</v>
      </c>
      <c r="W76" t="s">
        <v>407</v>
      </c>
      <c r="X76" t="s">
        <v>408</v>
      </c>
      <c r="Y76" t="s">
        <v>409</v>
      </c>
      <c r="Z76" t="s">
        <v>410</v>
      </c>
      <c r="AA76" t="s">
        <v>18</v>
      </c>
      <c r="AB76" t="s">
        <v>19</v>
      </c>
      <c r="AC76" s="1">
        <v>45017.461712962999</v>
      </c>
      <c r="AD76" t="s">
        <v>231</v>
      </c>
      <c r="AE76" t="s">
        <v>232</v>
      </c>
      <c r="AF76" t="s">
        <v>20</v>
      </c>
      <c r="AG76" t="s">
        <v>21</v>
      </c>
      <c r="AH76" t="s">
        <v>22</v>
      </c>
      <c r="AI76" t="s">
        <v>861</v>
      </c>
      <c r="AJ76" t="s">
        <v>24</v>
      </c>
      <c r="AK76" s="1">
        <v>45017.461712962999</v>
      </c>
      <c r="AL76" s="1">
        <v>45383.461712962962</v>
      </c>
      <c r="AM76" t="s">
        <v>25</v>
      </c>
    </row>
    <row r="77" spans="1:39" x14ac:dyDescent="0.35">
      <c r="A77">
        <v>590700</v>
      </c>
      <c r="B77" t="s">
        <v>58</v>
      </c>
      <c r="C77" t="s">
        <v>128</v>
      </c>
      <c r="D77" t="s">
        <v>129</v>
      </c>
      <c r="E77" t="s">
        <v>422</v>
      </c>
      <c r="F77" t="s">
        <v>423</v>
      </c>
      <c r="G77" t="s">
        <v>424</v>
      </c>
      <c r="H77" t="s">
        <v>133</v>
      </c>
      <c r="I77" t="s">
        <v>134</v>
      </c>
      <c r="J77" t="s">
        <v>135</v>
      </c>
      <c r="K77" t="s">
        <v>136</v>
      </c>
      <c r="L77" t="s">
        <v>137</v>
      </c>
      <c r="M77" t="s">
        <v>138</v>
      </c>
      <c r="N77" t="s">
        <v>403</v>
      </c>
      <c r="O77" t="s">
        <v>140</v>
      </c>
      <c r="P77" t="s">
        <v>404</v>
      </c>
      <c r="Q77" t="s">
        <v>405</v>
      </c>
      <c r="R77">
        <v>223.98</v>
      </c>
      <c r="S77">
        <v>38675.730000000003</v>
      </c>
      <c r="T77">
        <v>38675.730000000003</v>
      </c>
      <c r="U77">
        <f>+[1]!Table114[[#This Row],[Qty]]*[1]!Table114[[#This Row],[CostPrice]]</f>
        <v>8662590.0054000001</v>
      </c>
      <c r="V77" t="s">
        <v>406</v>
      </c>
      <c r="W77" t="s">
        <v>407</v>
      </c>
      <c r="X77" t="s">
        <v>408</v>
      </c>
      <c r="Y77" t="s">
        <v>409</v>
      </c>
      <c r="Z77" t="s">
        <v>410</v>
      </c>
      <c r="AA77" t="s">
        <v>18</v>
      </c>
      <c r="AB77" t="s">
        <v>19</v>
      </c>
      <c r="AC77" s="1">
        <v>45017.461712962999</v>
      </c>
      <c r="AD77" t="s">
        <v>148</v>
      </c>
      <c r="AE77" t="s">
        <v>149</v>
      </c>
      <c r="AF77" t="s">
        <v>20</v>
      </c>
      <c r="AG77" t="s">
        <v>21</v>
      </c>
      <c r="AH77" t="s">
        <v>22</v>
      </c>
      <c r="AI77" t="s">
        <v>861</v>
      </c>
      <c r="AJ77" t="s">
        <v>24</v>
      </c>
      <c r="AK77" s="1">
        <v>45017.461712962999</v>
      </c>
      <c r="AL77" s="1">
        <v>45383.461712962962</v>
      </c>
      <c r="AM77" t="s">
        <v>25</v>
      </c>
    </row>
    <row r="78" spans="1:39" x14ac:dyDescent="0.35">
      <c r="A78">
        <v>590701</v>
      </c>
      <c r="B78" t="s">
        <v>58</v>
      </c>
      <c r="C78" t="s">
        <v>205</v>
      </c>
      <c r="D78" t="s">
        <v>206</v>
      </c>
      <c r="E78" t="s">
        <v>425</v>
      </c>
      <c r="F78" t="s">
        <v>426</v>
      </c>
      <c r="G78" t="s">
        <v>427</v>
      </c>
      <c r="H78" t="s">
        <v>133</v>
      </c>
      <c r="I78" t="s">
        <v>134</v>
      </c>
      <c r="J78" t="s">
        <v>135</v>
      </c>
      <c r="K78" t="s">
        <v>136</v>
      </c>
      <c r="L78" t="s">
        <v>137</v>
      </c>
      <c r="M78" t="s">
        <v>138</v>
      </c>
      <c r="N78" t="s">
        <v>403</v>
      </c>
      <c r="O78" t="s">
        <v>140</v>
      </c>
      <c r="P78" t="s">
        <v>404</v>
      </c>
      <c r="Q78" t="s">
        <v>405</v>
      </c>
      <c r="R78">
        <v>20.010000000000002</v>
      </c>
      <c r="S78">
        <v>42443.89</v>
      </c>
      <c r="T78">
        <v>42443.89</v>
      </c>
      <c r="U78">
        <f>+[1]!Table114[[#This Row],[Qty]]*[1]!Table114[[#This Row],[CostPrice]]</f>
        <v>849302.2389</v>
      </c>
      <c r="V78" t="s">
        <v>406</v>
      </c>
      <c r="W78" t="s">
        <v>407</v>
      </c>
      <c r="X78" t="s">
        <v>408</v>
      </c>
      <c r="Y78" t="s">
        <v>409</v>
      </c>
      <c r="Z78" t="s">
        <v>410</v>
      </c>
      <c r="AA78" t="s">
        <v>18</v>
      </c>
      <c r="AB78" t="s">
        <v>19</v>
      </c>
      <c r="AC78" s="1">
        <v>45017.461712962999</v>
      </c>
      <c r="AD78" t="s">
        <v>176</v>
      </c>
      <c r="AE78" t="s">
        <v>177</v>
      </c>
      <c r="AF78" t="s">
        <v>20</v>
      </c>
      <c r="AG78" t="s">
        <v>21</v>
      </c>
      <c r="AH78" t="s">
        <v>22</v>
      </c>
      <c r="AI78" t="s">
        <v>861</v>
      </c>
      <c r="AJ78" t="s">
        <v>24</v>
      </c>
      <c r="AK78" s="1">
        <v>45017.461712962999</v>
      </c>
      <c r="AL78" s="1">
        <v>45383.461712962962</v>
      </c>
      <c r="AM78" t="s">
        <v>25</v>
      </c>
    </row>
    <row r="79" spans="1:39" x14ac:dyDescent="0.35">
      <c r="A79">
        <v>590702</v>
      </c>
      <c r="B79" t="s">
        <v>58</v>
      </c>
      <c r="C79" t="s">
        <v>336</v>
      </c>
      <c r="D79" t="s">
        <v>337</v>
      </c>
      <c r="E79" t="s">
        <v>428</v>
      </c>
      <c r="F79" t="s">
        <v>429</v>
      </c>
      <c r="G79" t="s">
        <v>430</v>
      </c>
      <c r="H79" t="s">
        <v>133</v>
      </c>
      <c r="I79" t="s">
        <v>134</v>
      </c>
      <c r="J79" t="s">
        <v>135</v>
      </c>
      <c r="K79" t="s">
        <v>136</v>
      </c>
      <c r="L79" t="s">
        <v>137</v>
      </c>
      <c r="M79" t="s">
        <v>138</v>
      </c>
      <c r="N79" t="s">
        <v>403</v>
      </c>
      <c r="O79" t="s">
        <v>140</v>
      </c>
      <c r="P79" t="s">
        <v>404</v>
      </c>
      <c r="Q79" t="s">
        <v>405</v>
      </c>
      <c r="R79">
        <v>13.01</v>
      </c>
      <c r="S79">
        <v>39039.230000000003</v>
      </c>
      <c r="T79">
        <v>39039.230000000003</v>
      </c>
      <c r="U79">
        <f>+[1]!Table114[[#This Row],[Qty]]*[1]!Table114[[#This Row],[CostPrice]]</f>
        <v>507900.38230000006</v>
      </c>
      <c r="V79" t="s">
        <v>406</v>
      </c>
      <c r="W79" t="s">
        <v>407</v>
      </c>
      <c r="X79" t="s">
        <v>408</v>
      </c>
      <c r="Y79" t="s">
        <v>409</v>
      </c>
      <c r="Z79" t="s">
        <v>410</v>
      </c>
      <c r="AA79" t="s">
        <v>18</v>
      </c>
      <c r="AB79" t="s">
        <v>19</v>
      </c>
      <c r="AC79" s="1">
        <v>45017.461712962999</v>
      </c>
      <c r="AD79" t="s">
        <v>148</v>
      </c>
      <c r="AE79" t="s">
        <v>149</v>
      </c>
      <c r="AF79" t="s">
        <v>20</v>
      </c>
      <c r="AG79" t="s">
        <v>21</v>
      </c>
      <c r="AH79" t="s">
        <v>22</v>
      </c>
      <c r="AI79" t="s">
        <v>861</v>
      </c>
      <c r="AJ79" t="s">
        <v>24</v>
      </c>
      <c r="AK79" s="1">
        <v>45017.461712962999</v>
      </c>
      <c r="AL79" s="1">
        <v>45383.461712962962</v>
      </c>
      <c r="AM79" t="s">
        <v>25</v>
      </c>
    </row>
    <row r="80" spans="1:39" x14ac:dyDescent="0.35">
      <c r="A80">
        <v>590713</v>
      </c>
      <c r="B80" t="s">
        <v>62</v>
      </c>
      <c r="C80" t="s">
        <v>169</v>
      </c>
      <c r="D80" t="s">
        <v>170</v>
      </c>
      <c r="E80" t="s">
        <v>431</v>
      </c>
      <c r="F80" t="s">
        <v>432</v>
      </c>
      <c r="G80" t="s">
        <v>433</v>
      </c>
      <c r="H80" t="s">
        <v>133</v>
      </c>
      <c r="I80" t="s">
        <v>134</v>
      </c>
      <c r="J80" t="s">
        <v>135</v>
      </c>
      <c r="K80" t="s">
        <v>136</v>
      </c>
      <c r="L80" t="s">
        <v>174</v>
      </c>
      <c r="M80" t="s">
        <v>175</v>
      </c>
      <c r="N80" t="s">
        <v>434</v>
      </c>
      <c r="O80" t="s">
        <v>140</v>
      </c>
      <c r="P80" t="s">
        <v>435</v>
      </c>
      <c r="Q80" t="s">
        <v>436</v>
      </c>
      <c r="R80">
        <v>122.77</v>
      </c>
      <c r="S80">
        <v>52808.01</v>
      </c>
      <c r="T80">
        <v>52808.01</v>
      </c>
      <c r="U80">
        <f>+[1]!Table114[[#This Row],[Qty]]*[1]!Table114[[#This Row],[CostPrice]]</f>
        <v>6483239.3876999998</v>
      </c>
      <c r="V80" t="s">
        <v>164</v>
      </c>
      <c r="W80" t="s">
        <v>165</v>
      </c>
      <c r="X80" t="s">
        <v>166</v>
      </c>
      <c r="Y80" t="s">
        <v>167</v>
      </c>
      <c r="Z80" t="s">
        <v>168</v>
      </c>
      <c r="AA80" t="s">
        <v>18</v>
      </c>
      <c r="AB80" t="s">
        <v>19</v>
      </c>
      <c r="AC80" s="1">
        <v>45017.461712962999</v>
      </c>
      <c r="AD80" t="s">
        <v>148</v>
      </c>
      <c r="AE80" t="s">
        <v>149</v>
      </c>
      <c r="AF80" t="s">
        <v>20</v>
      </c>
      <c r="AG80" t="s">
        <v>21</v>
      </c>
      <c r="AH80" t="s">
        <v>22</v>
      </c>
      <c r="AI80" t="s">
        <v>861</v>
      </c>
      <c r="AJ80" t="s">
        <v>24</v>
      </c>
      <c r="AK80" s="1">
        <v>45017.461712962999</v>
      </c>
      <c r="AL80" s="1">
        <v>45383.461712962962</v>
      </c>
      <c r="AM80" t="s">
        <v>25</v>
      </c>
    </row>
    <row r="81" spans="1:39" x14ac:dyDescent="0.35">
      <c r="A81">
        <v>590714</v>
      </c>
      <c r="B81" t="s">
        <v>62</v>
      </c>
      <c r="C81" t="s">
        <v>437</v>
      </c>
      <c r="D81" t="s">
        <v>438</v>
      </c>
      <c r="E81" t="s">
        <v>439</v>
      </c>
      <c r="F81" t="s">
        <v>440</v>
      </c>
      <c r="G81" t="s">
        <v>441</v>
      </c>
      <c r="H81" t="s">
        <v>133</v>
      </c>
      <c r="I81" t="s">
        <v>134</v>
      </c>
      <c r="J81" t="s">
        <v>135</v>
      </c>
      <c r="K81" t="s">
        <v>136</v>
      </c>
      <c r="L81" t="s">
        <v>174</v>
      </c>
      <c r="M81" t="s">
        <v>175</v>
      </c>
      <c r="N81" t="s">
        <v>434</v>
      </c>
      <c r="O81" t="s">
        <v>140</v>
      </c>
      <c r="P81" t="s">
        <v>435</v>
      </c>
      <c r="Q81" t="s">
        <v>436</v>
      </c>
      <c r="R81">
        <v>215</v>
      </c>
      <c r="S81">
        <v>40740.35</v>
      </c>
      <c r="T81">
        <v>40740.35</v>
      </c>
      <c r="U81">
        <f>+[1]!Table114[[#This Row],[Qty]]*[1]!Table114[[#This Row],[CostPrice]]</f>
        <v>8759175.25</v>
      </c>
      <c r="V81" t="s">
        <v>164</v>
      </c>
      <c r="W81" t="s">
        <v>165</v>
      </c>
      <c r="X81" t="s">
        <v>166</v>
      </c>
      <c r="Y81" t="s">
        <v>167</v>
      </c>
      <c r="Z81" t="s">
        <v>168</v>
      </c>
      <c r="AA81" t="s">
        <v>18</v>
      </c>
      <c r="AB81" t="s">
        <v>19</v>
      </c>
      <c r="AC81" s="1">
        <v>45017.461712962999</v>
      </c>
      <c r="AD81" t="s">
        <v>148</v>
      </c>
      <c r="AE81" t="s">
        <v>149</v>
      </c>
      <c r="AF81" t="s">
        <v>20</v>
      </c>
      <c r="AG81" t="s">
        <v>21</v>
      </c>
      <c r="AH81" t="s">
        <v>22</v>
      </c>
      <c r="AI81" t="s">
        <v>861</v>
      </c>
      <c r="AJ81" t="s">
        <v>24</v>
      </c>
      <c r="AK81" s="1">
        <v>45017.461712962999</v>
      </c>
      <c r="AL81" s="1">
        <v>45383.461712962962</v>
      </c>
      <c r="AM81" t="s">
        <v>25</v>
      </c>
    </row>
    <row r="82" spans="1:39" x14ac:dyDescent="0.35">
      <c r="A82">
        <v>590715</v>
      </c>
      <c r="B82" t="s">
        <v>62</v>
      </c>
      <c r="C82" t="s">
        <v>169</v>
      </c>
      <c r="D82" t="s">
        <v>170</v>
      </c>
      <c r="E82" t="s">
        <v>442</v>
      </c>
      <c r="F82" t="s">
        <v>443</v>
      </c>
      <c r="G82" t="s">
        <v>444</v>
      </c>
      <c r="H82" t="s">
        <v>133</v>
      </c>
      <c r="I82" t="s">
        <v>134</v>
      </c>
      <c r="J82" t="s">
        <v>135</v>
      </c>
      <c r="K82" t="s">
        <v>136</v>
      </c>
      <c r="L82" t="s">
        <v>174</v>
      </c>
      <c r="M82" t="s">
        <v>175</v>
      </c>
      <c r="N82" t="s">
        <v>434</v>
      </c>
      <c r="O82" t="s">
        <v>140</v>
      </c>
      <c r="P82" t="s">
        <v>435</v>
      </c>
      <c r="Q82" t="s">
        <v>436</v>
      </c>
      <c r="R82">
        <v>447</v>
      </c>
      <c r="S82">
        <v>40254.120000000003</v>
      </c>
      <c r="T82">
        <v>40254.120000000003</v>
      </c>
      <c r="U82">
        <f>+[1]!Table114[[#This Row],[Qty]]*[1]!Table114[[#This Row],[CostPrice]]</f>
        <v>17993591.640000001</v>
      </c>
      <c r="V82" t="s">
        <v>164</v>
      </c>
      <c r="W82" t="s">
        <v>165</v>
      </c>
      <c r="X82" t="s">
        <v>166</v>
      </c>
      <c r="Y82" t="s">
        <v>167</v>
      </c>
      <c r="Z82" t="s">
        <v>168</v>
      </c>
      <c r="AA82" t="s">
        <v>18</v>
      </c>
      <c r="AB82" t="s">
        <v>19</v>
      </c>
      <c r="AC82" s="1">
        <v>45017.461712962999</v>
      </c>
      <c r="AD82" t="s">
        <v>148</v>
      </c>
      <c r="AE82" t="s">
        <v>149</v>
      </c>
      <c r="AF82" t="s">
        <v>20</v>
      </c>
      <c r="AG82" t="s">
        <v>21</v>
      </c>
      <c r="AH82" t="s">
        <v>22</v>
      </c>
      <c r="AI82" t="s">
        <v>861</v>
      </c>
      <c r="AJ82" t="s">
        <v>24</v>
      </c>
      <c r="AK82" s="1">
        <v>45017.461712962999</v>
      </c>
      <c r="AL82" s="1">
        <v>45383.461712962962</v>
      </c>
      <c r="AM82" t="s">
        <v>25</v>
      </c>
    </row>
    <row r="83" spans="1:39" x14ac:dyDescent="0.35">
      <c r="A83">
        <v>590716</v>
      </c>
      <c r="B83" t="s">
        <v>62</v>
      </c>
      <c r="C83" t="s">
        <v>437</v>
      </c>
      <c r="D83" t="s">
        <v>438</v>
      </c>
      <c r="E83" t="s">
        <v>445</v>
      </c>
      <c r="F83" t="s">
        <v>446</v>
      </c>
      <c r="G83" t="s">
        <v>447</v>
      </c>
      <c r="H83" t="s">
        <v>133</v>
      </c>
      <c r="I83" t="s">
        <v>134</v>
      </c>
      <c r="J83" t="s">
        <v>135</v>
      </c>
      <c r="K83" t="s">
        <v>136</v>
      </c>
      <c r="L83" t="s">
        <v>174</v>
      </c>
      <c r="M83" t="s">
        <v>175</v>
      </c>
      <c r="N83" t="s">
        <v>434</v>
      </c>
      <c r="O83" t="s">
        <v>140</v>
      </c>
      <c r="P83" t="s">
        <v>435</v>
      </c>
      <c r="Q83" t="s">
        <v>436</v>
      </c>
      <c r="R83">
        <v>693.95</v>
      </c>
      <c r="S83">
        <v>47803.03</v>
      </c>
      <c r="T83">
        <v>47803.03</v>
      </c>
      <c r="U83">
        <f>+[1]!Table114[[#This Row],[Qty]]*[1]!Table114[[#This Row],[CostPrice]]</f>
        <v>33172912.668500002</v>
      </c>
      <c r="V83" t="s">
        <v>164</v>
      </c>
      <c r="W83" t="s">
        <v>165</v>
      </c>
      <c r="X83" t="s">
        <v>166</v>
      </c>
      <c r="Y83" t="s">
        <v>167</v>
      </c>
      <c r="Z83" t="s">
        <v>168</v>
      </c>
      <c r="AA83" t="s">
        <v>18</v>
      </c>
      <c r="AB83" t="s">
        <v>19</v>
      </c>
      <c r="AC83" s="1">
        <v>45017.461712962999</v>
      </c>
      <c r="AD83" t="s">
        <v>176</v>
      </c>
      <c r="AE83" t="s">
        <v>177</v>
      </c>
      <c r="AF83" t="s">
        <v>20</v>
      </c>
      <c r="AG83" t="s">
        <v>21</v>
      </c>
      <c r="AH83" t="s">
        <v>22</v>
      </c>
      <c r="AI83" t="s">
        <v>861</v>
      </c>
      <c r="AJ83" t="s">
        <v>24</v>
      </c>
      <c r="AK83" s="1">
        <v>45017.461712962999</v>
      </c>
      <c r="AL83" s="1">
        <v>45383.461712962962</v>
      </c>
      <c r="AM83" t="s">
        <v>25</v>
      </c>
    </row>
    <row r="84" spans="1:39" x14ac:dyDescent="0.35">
      <c r="A84">
        <v>590717</v>
      </c>
      <c r="B84" t="s">
        <v>62</v>
      </c>
      <c r="C84" t="s">
        <v>186</v>
      </c>
      <c r="D84" t="s">
        <v>187</v>
      </c>
      <c r="E84" t="s">
        <v>448</v>
      </c>
      <c r="F84" t="s">
        <v>449</v>
      </c>
      <c r="G84" t="s">
        <v>450</v>
      </c>
      <c r="H84" t="s">
        <v>133</v>
      </c>
      <c r="I84" t="s">
        <v>134</v>
      </c>
      <c r="J84" t="s">
        <v>135</v>
      </c>
      <c r="K84" t="s">
        <v>136</v>
      </c>
      <c r="L84" t="s">
        <v>174</v>
      </c>
      <c r="M84" t="s">
        <v>175</v>
      </c>
      <c r="N84" t="s">
        <v>434</v>
      </c>
      <c r="O84" t="s">
        <v>140</v>
      </c>
      <c r="P84" t="s">
        <v>435</v>
      </c>
      <c r="Q84" t="s">
        <v>436</v>
      </c>
      <c r="R84">
        <v>4439.58</v>
      </c>
      <c r="S84">
        <v>58571.15</v>
      </c>
      <c r="T84">
        <v>58571.15</v>
      </c>
      <c r="U84">
        <f>+[1]!Table114[[#This Row],[Qty]]*[1]!Table114[[#This Row],[CostPrice]]</f>
        <v>260031306.11700001</v>
      </c>
      <c r="V84" t="s">
        <v>164</v>
      </c>
      <c r="W84" t="s">
        <v>165</v>
      </c>
      <c r="X84" t="s">
        <v>166</v>
      </c>
      <c r="Y84" t="s">
        <v>167</v>
      </c>
      <c r="Z84" t="s">
        <v>168</v>
      </c>
      <c r="AA84" t="s">
        <v>18</v>
      </c>
      <c r="AB84" t="s">
        <v>19</v>
      </c>
      <c r="AC84" s="1">
        <v>45017.461712962999</v>
      </c>
      <c r="AD84" t="s">
        <v>176</v>
      </c>
      <c r="AE84" t="s">
        <v>177</v>
      </c>
      <c r="AF84" t="s">
        <v>20</v>
      </c>
      <c r="AG84" t="s">
        <v>21</v>
      </c>
      <c r="AH84" t="s">
        <v>22</v>
      </c>
      <c r="AI84" t="s">
        <v>861</v>
      </c>
      <c r="AJ84" t="s">
        <v>24</v>
      </c>
      <c r="AK84" s="1">
        <v>45017.461712962999</v>
      </c>
      <c r="AL84" s="1">
        <v>45383.461712962962</v>
      </c>
      <c r="AM84" t="s">
        <v>25</v>
      </c>
    </row>
    <row r="85" spans="1:39" x14ac:dyDescent="0.35">
      <c r="A85">
        <v>590823</v>
      </c>
      <c r="B85" t="s">
        <v>64</v>
      </c>
      <c r="C85" t="s">
        <v>205</v>
      </c>
      <c r="D85" t="s">
        <v>206</v>
      </c>
      <c r="E85" t="s">
        <v>451</v>
      </c>
      <c r="F85" t="s">
        <v>452</v>
      </c>
      <c r="G85" t="s">
        <v>453</v>
      </c>
      <c r="H85" t="s">
        <v>133</v>
      </c>
      <c r="I85" t="s">
        <v>134</v>
      </c>
      <c r="J85" t="s">
        <v>135</v>
      </c>
      <c r="K85" t="s">
        <v>136</v>
      </c>
      <c r="L85" t="s">
        <v>137</v>
      </c>
      <c r="M85" t="s">
        <v>138</v>
      </c>
      <c r="N85" t="s">
        <v>434</v>
      </c>
      <c r="O85" t="s">
        <v>140</v>
      </c>
      <c r="P85" t="s">
        <v>435</v>
      </c>
      <c r="Q85" t="s">
        <v>436</v>
      </c>
      <c r="R85">
        <v>1777.3</v>
      </c>
      <c r="S85">
        <v>41947.76</v>
      </c>
      <c r="T85">
        <v>41947.76</v>
      </c>
      <c r="U85">
        <f>+[1]!Table114[[#This Row],[Qty]]*[1]!Table114[[#This Row],[CostPrice]]</f>
        <v>74553753.848000005</v>
      </c>
      <c r="V85" t="s">
        <v>164</v>
      </c>
      <c r="W85" t="s">
        <v>165</v>
      </c>
      <c r="X85" t="s">
        <v>166</v>
      </c>
      <c r="Y85" t="s">
        <v>167</v>
      </c>
      <c r="Z85" t="s">
        <v>168</v>
      </c>
      <c r="AA85" t="s">
        <v>18</v>
      </c>
      <c r="AB85" t="s">
        <v>19</v>
      </c>
      <c r="AC85" s="1">
        <v>45017.461712962999</v>
      </c>
      <c r="AD85" t="s">
        <v>148</v>
      </c>
      <c r="AE85" t="s">
        <v>149</v>
      </c>
      <c r="AF85" t="s">
        <v>20</v>
      </c>
      <c r="AG85" t="s">
        <v>21</v>
      </c>
      <c r="AH85" t="s">
        <v>22</v>
      </c>
      <c r="AI85" t="s">
        <v>861</v>
      </c>
      <c r="AJ85" t="s">
        <v>24</v>
      </c>
      <c r="AK85" s="1">
        <v>45017.461712962999</v>
      </c>
      <c r="AL85" s="1">
        <v>45383.461712962962</v>
      </c>
      <c r="AM85" t="s">
        <v>25</v>
      </c>
    </row>
    <row r="86" spans="1:39" x14ac:dyDescent="0.35">
      <c r="A86">
        <v>590824</v>
      </c>
      <c r="B86" t="s">
        <v>64</v>
      </c>
      <c r="C86" t="s">
        <v>210</v>
      </c>
      <c r="D86" t="s">
        <v>211</v>
      </c>
      <c r="E86" t="s">
        <v>454</v>
      </c>
      <c r="F86" t="s">
        <v>455</v>
      </c>
      <c r="G86" t="s">
        <v>456</v>
      </c>
      <c r="H86" t="s">
        <v>133</v>
      </c>
      <c r="I86" t="s">
        <v>134</v>
      </c>
      <c r="J86" t="s">
        <v>135</v>
      </c>
      <c r="K86" t="s">
        <v>136</v>
      </c>
      <c r="L86" t="s">
        <v>137</v>
      </c>
      <c r="M86" t="s">
        <v>138</v>
      </c>
      <c r="N86" t="s">
        <v>434</v>
      </c>
      <c r="O86" t="s">
        <v>140</v>
      </c>
      <c r="P86" t="s">
        <v>435</v>
      </c>
      <c r="Q86" t="s">
        <v>436</v>
      </c>
      <c r="R86">
        <v>30.66</v>
      </c>
      <c r="S86">
        <v>40958.879999999997</v>
      </c>
      <c r="T86">
        <v>40958.879999999997</v>
      </c>
      <c r="U86">
        <f>+[1]!Table114[[#This Row],[Qty]]*[1]!Table114[[#This Row],[CostPrice]]</f>
        <v>1255799.2607999998</v>
      </c>
      <c r="V86" t="s">
        <v>164</v>
      </c>
      <c r="W86" t="s">
        <v>165</v>
      </c>
      <c r="X86" t="s">
        <v>166</v>
      </c>
      <c r="Y86" t="s">
        <v>167</v>
      </c>
      <c r="Z86" t="s">
        <v>168</v>
      </c>
      <c r="AA86" t="s">
        <v>18</v>
      </c>
      <c r="AB86" t="s">
        <v>19</v>
      </c>
      <c r="AC86" s="1">
        <v>45017.461712962999</v>
      </c>
      <c r="AD86" t="s">
        <v>148</v>
      </c>
      <c r="AE86" t="s">
        <v>149</v>
      </c>
      <c r="AF86" t="s">
        <v>20</v>
      </c>
      <c r="AG86" t="s">
        <v>21</v>
      </c>
      <c r="AH86" t="s">
        <v>22</v>
      </c>
      <c r="AI86" t="s">
        <v>861</v>
      </c>
      <c r="AJ86" t="s">
        <v>24</v>
      </c>
      <c r="AK86" s="1">
        <v>45017.461712962999</v>
      </c>
      <c r="AL86" s="1">
        <v>45383.461712962962</v>
      </c>
      <c r="AM86" t="s">
        <v>25</v>
      </c>
    </row>
    <row r="87" spans="1:39" x14ac:dyDescent="0.35">
      <c r="A87">
        <v>590825</v>
      </c>
      <c r="B87" t="s">
        <v>64</v>
      </c>
      <c r="C87" t="s">
        <v>128</v>
      </c>
      <c r="D87" t="s">
        <v>129</v>
      </c>
      <c r="E87" t="s">
        <v>457</v>
      </c>
      <c r="F87" t="s">
        <v>458</v>
      </c>
      <c r="G87" t="s">
        <v>459</v>
      </c>
      <c r="H87" t="s">
        <v>133</v>
      </c>
      <c r="I87" t="s">
        <v>134</v>
      </c>
      <c r="J87" t="s">
        <v>135</v>
      </c>
      <c r="K87" t="s">
        <v>136</v>
      </c>
      <c r="L87" t="s">
        <v>137</v>
      </c>
      <c r="M87" t="s">
        <v>138</v>
      </c>
      <c r="N87" t="s">
        <v>434</v>
      </c>
      <c r="O87" t="s">
        <v>140</v>
      </c>
      <c r="P87" t="s">
        <v>435</v>
      </c>
      <c r="Q87" t="s">
        <v>436</v>
      </c>
      <c r="R87">
        <v>221.81</v>
      </c>
      <c r="S87">
        <v>42509.99</v>
      </c>
      <c r="T87">
        <v>42509.99</v>
      </c>
      <c r="U87">
        <f>+[1]!Table114[[#This Row],[Qty]]*[1]!Table114[[#This Row],[CostPrice]]</f>
        <v>9429140.8818999995</v>
      </c>
      <c r="V87" t="s">
        <v>164</v>
      </c>
      <c r="W87" t="s">
        <v>165</v>
      </c>
      <c r="X87" t="s">
        <v>166</v>
      </c>
      <c r="Y87" t="s">
        <v>167</v>
      </c>
      <c r="Z87" t="s">
        <v>168</v>
      </c>
      <c r="AA87" t="s">
        <v>18</v>
      </c>
      <c r="AB87" t="s">
        <v>19</v>
      </c>
      <c r="AC87" s="1">
        <v>45017.461712962999</v>
      </c>
      <c r="AD87" t="s">
        <v>148</v>
      </c>
      <c r="AE87" t="s">
        <v>149</v>
      </c>
      <c r="AF87" t="s">
        <v>20</v>
      </c>
      <c r="AG87" t="s">
        <v>21</v>
      </c>
      <c r="AH87" t="s">
        <v>22</v>
      </c>
      <c r="AI87" t="s">
        <v>861</v>
      </c>
      <c r="AJ87" t="s">
        <v>24</v>
      </c>
      <c r="AK87" s="1">
        <v>45017.461712962999</v>
      </c>
      <c r="AL87" s="1">
        <v>45383.461712962962</v>
      </c>
      <c r="AM87" t="s">
        <v>25</v>
      </c>
    </row>
    <row r="88" spans="1:39" x14ac:dyDescent="0.35">
      <c r="A88">
        <v>590826</v>
      </c>
      <c r="B88" t="s">
        <v>64</v>
      </c>
      <c r="C88" t="s">
        <v>128</v>
      </c>
      <c r="D88" t="s">
        <v>129</v>
      </c>
      <c r="E88" t="s">
        <v>460</v>
      </c>
      <c r="F88" t="s">
        <v>461</v>
      </c>
      <c r="G88" t="s">
        <v>462</v>
      </c>
      <c r="H88" t="s">
        <v>133</v>
      </c>
      <c r="I88" t="s">
        <v>134</v>
      </c>
      <c r="J88" t="s">
        <v>135</v>
      </c>
      <c r="K88" t="s">
        <v>136</v>
      </c>
      <c r="L88" t="s">
        <v>137</v>
      </c>
      <c r="M88" t="s">
        <v>138</v>
      </c>
      <c r="N88" t="s">
        <v>434</v>
      </c>
      <c r="O88" t="s">
        <v>140</v>
      </c>
      <c r="P88" t="s">
        <v>435</v>
      </c>
      <c r="Q88" t="s">
        <v>436</v>
      </c>
      <c r="R88">
        <v>1638.86</v>
      </c>
      <c r="S88">
        <v>41126.85</v>
      </c>
      <c r="T88">
        <v>41126.85</v>
      </c>
      <c r="U88">
        <f>+[1]!Table114[[#This Row],[Qty]]*[1]!Table114[[#This Row],[CostPrice]]</f>
        <v>67401149.390999988</v>
      </c>
      <c r="V88" t="s">
        <v>164</v>
      </c>
      <c r="W88" t="s">
        <v>165</v>
      </c>
      <c r="X88" t="s">
        <v>166</v>
      </c>
      <c r="Y88" t="s">
        <v>167</v>
      </c>
      <c r="Z88" t="s">
        <v>168</v>
      </c>
      <c r="AA88" t="s">
        <v>18</v>
      </c>
      <c r="AB88" t="s">
        <v>19</v>
      </c>
      <c r="AC88" s="1">
        <v>45017.461712962999</v>
      </c>
      <c r="AD88" t="s">
        <v>148</v>
      </c>
      <c r="AE88" t="s">
        <v>149</v>
      </c>
      <c r="AF88" t="s">
        <v>20</v>
      </c>
      <c r="AG88" t="s">
        <v>21</v>
      </c>
      <c r="AH88" t="s">
        <v>22</v>
      </c>
      <c r="AI88" t="s">
        <v>861</v>
      </c>
      <c r="AJ88" t="s">
        <v>24</v>
      </c>
      <c r="AK88" s="1">
        <v>45017.461712962999</v>
      </c>
      <c r="AL88" s="1">
        <v>45383.461712962962</v>
      </c>
      <c r="AM88" t="s">
        <v>25</v>
      </c>
    </row>
    <row r="89" spans="1:39" x14ac:dyDescent="0.35">
      <c r="A89">
        <v>590827</v>
      </c>
      <c r="B89" t="s">
        <v>64</v>
      </c>
      <c r="C89" t="s">
        <v>215</v>
      </c>
      <c r="D89" t="s">
        <v>216</v>
      </c>
      <c r="E89" t="s">
        <v>463</v>
      </c>
      <c r="F89" t="s">
        <v>464</v>
      </c>
      <c r="G89" t="s">
        <v>465</v>
      </c>
      <c r="H89" t="s">
        <v>133</v>
      </c>
      <c r="I89" t="s">
        <v>134</v>
      </c>
      <c r="J89" t="s">
        <v>135</v>
      </c>
      <c r="K89" t="s">
        <v>136</v>
      </c>
      <c r="L89" t="s">
        <v>137</v>
      </c>
      <c r="M89" t="s">
        <v>138</v>
      </c>
      <c r="N89" t="s">
        <v>434</v>
      </c>
      <c r="O89" t="s">
        <v>140</v>
      </c>
      <c r="P89" t="s">
        <v>435</v>
      </c>
      <c r="Q89" t="s">
        <v>436</v>
      </c>
      <c r="R89">
        <v>9.66</v>
      </c>
      <c r="S89">
        <v>16809.11</v>
      </c>
      <c r="T89">
        <v>16809.11</v>
      </c>
      <c r="U89">
        <f>+[1]!Table114[[#This Row],[Qty]]*[1]!Table114[[#This Row],[CostPrice]]</f>
        <v>162376.00260000001</v>
      </c>
      <c r="V89" t="s">
        <v>164</v>
      </c>
      <c r="W89" t="s">
        <v>165</v>
      </c>
      <c r="X89" t="s">
        <v>166</v>
      </c>
      <c r="Y89" t="s">
        <v>167</v>
      </c>
      <c r="Z89" t="s">
        <v>168</v>
      </c>
      <c r="AA89" t="s">
        <v>18</v>
      </c>
      <c r="AB89" t="s">
        <v>19</v>
      </c>
      <c r="AC89" s="1">
        <v>45017.461712962999</v>
      </c>
      <c r="AD89" t="s">
        <v>231</v>
      </c>
      <c r="AE89" t="s">
        <v>232</v>
      </c>
      <c r="AF89" t="s">
        <v>20</v>
      </c>
      <c r="AG89" t="s">
        <v>21</v>
      </c>
      <c r="AH89" t="s">
        <v>22</v>
      </c>
      <c r="AI89" t="s">
        <v>861</v>
      </c>
      <c r="AJ89" t="s">
        <v>24</v>
      </c>
      <c r="AK89" s="1">
        <v>45017.461712962999</v>
      </c>
      <c r="AL89" s="1">
        <v>45383.461712962962</v>
      </c>
      <c r="AM89" t="s">
        <v>25</v>
      </c>
    </row>
    <row r="90" spans="1:39" x14ac:dyDescent="0.35">
      <c r="A90">
        <v>590828</v>
      </c>
      <c r="B90" t="s">
        <v>64</v>
      </c>
      <c r="C90" t="s">
        <v>215</v>
      </c>
      <c r="D90" t="s">
        <v>216</v>
      </c>
      <c r="E90" t="s">
        <v>466</v>
      </c>
      <c r="F90" t="s">
        <v>467</v>
      </c>
      <c r="G90" t="s">
        <v>468</v>
      </c>
      <c r="H90" t="s">
        <v>133</v>
      </c>
      <c r="I90" t="s">
        <v>134</v>
      </c>
      <c r="J90" t="s">
        <v>135</v>
      </c>
      <c r="K90" t="s">
        <v>136</v>
      </c>
      <c r="L90" t="s">
        <v>137</v>
      </c>
      <c r="M90" t="s">
        <v>138</v>
      </c>
      <c r="N90" t="s">
        <v>434</v>
      </c>
      <c r="O90" t="s">
        <v>140</v>
      </c>
      <c r="P90" t="s">
        <v>435</v>
      </c>
      <c r="Q90" t="s">
        <v>436</v>
      </c>
      <c r="R90">
        <v>59.91</v>
      </c>
      <c r="S90">
        <v>15009.17</v>
      </c>
      <c r="T90">
        <v>15009.17</v>
      </c>
      <c r="U90">
        <f>+[1]!Table114[[#This Row],[Qty]]*[1]!Table114[[#This Row],[CostPrice]]</f>
        <v>899199.37469999993</v>
      </c>
      <c r="V90" t="s">
        <v>164</v>
      </c>
      <c r="W90" t="s">
        <v>165</v>
      </c>
      <c r="X90" t="s">
        <v>166</v>
      </c>
      <c r="Y90" t="s">
        <v>167</v>
      </c>
      <c r="Z90" t="s">
        <v>168</v>
      </c>
      <c r="AA90" t="s">
        <v>18</v>
      </c>
      <c r="AB90" t="s">
        <v>19</v>
      </c>
      <c r="AC90" s="1">
        <v>45017.461712962999</v>
      </c>
      <c r="AD90" t="s">
        <v>231</v>
      </c>
      <c r="AE90" t="s">
        <v>232</v>
      </c>
      <c r="AF90" t="s">
        <v>20</v>
      </c>
      <c r="AG90" t="s">
        <v>21</v>
      </c>
      <c r="AH90" t="s">
        <v>22</v>
      </c>
      <c r="AI90" t="s">
        <v>861</v>
      </c>
      <c r="AJ90" t="s">
        <v>24</v>
      </c>
      <c r="AK90" s="1">
        <v>45017.461712962999</v>
      </c>
      <c r="AL90" s="1">
        <v>45383.461712962962</v>
      </c>
      <c r="AM90" t="s">
        <v>25</v>
      </c>
    </row>
    <row r="91" spans="1:39" x14ac:dyDescent="0.35">
      <c r="A91">
        <v>590829</v>
      </c>
      <c r="B91" t="s">
        <v>64</v>
      </c>
      <c r="C91" t="s">
        <v>262</v>
      </c>
      <c r="D91" t="s">
        <v>263</v>
      </c>
      <c r="E91" t="s">
        <v>469</v>
      </c>
      <c r="F91" t="s">
        <v>470</v>
      </c>
      <c r="G91" t="s">
        <v>471</v>
      </c>
      <c r="H91" t="s">
        <v>133</v>
      </c>
      <c r="I91" t="s">
        <v>134</v>
      </c>
      <c r="J91" t="s">
        <v>135</v>
      </c>
      <c r="K91" t="s">
        <v>136</v>
      </c>
      <c r="L91" t="s">
        <v>137</v>
      </c>
      <c r="M91" t="s">
        <v>138</v>
      </c>
      <c r="N91" t="s">
        <v>434</v>
      </c>
      <c r="O91" t="s">
        <v>140</v>
      </c>
      <c r="P91" t="s">
        <v>435</v>
      </c>
      <c r="Q91" t="s">
        <v>436</v>
      </c>
      <c r="R91">
        <v>114.62</v>
      </c>
      <c r="S91">
        <v>19009.849999999999</v>
      </c>
      <c r="T91">
        <v>19009.849999999999</v>
      </c>
      <c r="U91">
        <f>+[1]!Table114[[#This Row],[Qty]]*[1]!Table114[[#This Row],[CostPrice]]</f>
        <v>2178909.0069999998</v>
      </c>
      <c r="V91" t="s">
        <v>164</v>
      </c>
      <c r="W91" t="s">
        <v>165</v>
      </c>
      <c r="X91" t="s">
        <v>166</v>
      </c>
      <c r="Y91" t="s">
        <v>167</v>
      </c>
      <c r="Z91" t="s">
        <v>168</v>
      </c>
      <c r="AA91" t="s">
        <v>18</v>
      </c>
      <c r="AB91" t="s">
        <v>19</v>
      </c>
      <c r="AC91" s="1">
        <v>45017.461712962999</v>
      </c>
      <c r="AD91" t="s">
        <v>220</v>
      </c>
      <c r="AE91" t="s">
        <v>221</v>
      </c>
      <c r="AF91" t="s">
        <v>20</v>
      </c>
      <c r="AG91" t="s">
        <v>21</v>
      </c>
      <c r="AH91" t="s">
        <v>22</v>
      </c>
      <c r="AI91" t="s">
        <v>861</v>
      </c>
      <c r="AJ91" t="s">
        <v>24</v>
      </c>
      <c r="AK91" s="1">
        <v>45017.461712962999</v>
      </c>
      <c r="AL91" s="1">
        <v>45383.461712962962</v>
      </c>
      <c r="AM91" t="s">
        <v>25</v>
      </c>
    </row>
    <row r="92" spans="1:39" x14ac:dyDescent="0.35">
      <c r="A92">
        <v>590830</v>
      </c>
      <c r="B92" t="s">
        <v>64</v>
      </c>
      <c r="C92" t="s">
        <v>200</v>
      </c>
      <c r="D92" t="s">
        <v>201</v>
      </c>
      <c r="E92" t="s">
        <v>472</v>
      </c>
      <c r="F92" t="s">
        <v>473</v>
      </c>
      <c r="G92" t="s">
        <v>474</v>
      </c>
      <c r="H92" t="s">
        <v>133</v>
      </c>
      <c r="I92" t="s">
        <v>134</v>
      </c>
      <c r="J92" t="s">
        <v>135</v>
      </c>
      <c r="K92" t="s">
        <v>136</v>
      </c>
      <c r="L92" t="s">
        <v>137</v>
      </c>
      <c r="M92" t="s">
        <v>138</v>
      </c>
      <c r="N92" t="s">
        <v>434</v>
      </c>
      <c r="O92" t="s">
        <v>140</v>
      </c>
      <c r="P92" t="s">
        <v>435</v>
      </c>
      <c r="Q92" t="s">
        <v>436</v>
      </c>
      <c r="R92">
        <v>109.17</v>
      </c>
      <c r="S92">
        <v>39283.660000000003</v>
      </c>
      <c r="T92">
        <v>39283.660000000003</v>
      </c>
      <c r="U92">
        <f>+[1]!Table114[[#This Row],[Qty]]*[1]!Table114[[#This Row],[CostPrice]]</f>
        <v>4288597.1622000001</v>
      </c>
      <c r="V92" t="s">
        <v>164</v>
      </c>
      <c r="W92" t="s">
        <v>165</v>
      </c>
      <c r="X92" t="s">
        <v>166</v>
      </c>
      <c r="Y92" t="s">
        <v>167</v>
      </c>
      <c r="Z92" t="s">
        <v>168</v>
      </c>
      <c r="AA92" t="s">
        <v>18</v>
      </c>
      <c r="AB92" t="s">
        <v>19</v>
      </c>
      <c r="AC92" s="1">
        <v>45017.461712962999</v>
      </c>
      <c r="AD92" t="s">
        <v>148</v>
      </c>
      <c r="AE92" t="s">
        <v>149</v>
      </c>
      <c r="AF92" t="s">
        <v>20</v>
      </c>
      <c r="AG92" t="s">
        <v>21</v>
      </c>
      <c r="AH92" t="s">
        <v>22</v>
      </c>
      <c r="AI92" t="s">
        <v>861</v>
      </c>
      <c r="AJ92" t="s">
        <v>24</v>
      </c>
      <c r="AK92" s="1">
        <v>45017.461712962999</v>
      </c>
      <c r="AL92" s="1">
        <v>45383.461712962962</v>
      </c>
      <c r="AM92" t="s">
        <v>25</v>
      </c>
    </row>
    <row r="93" spans="1:39" x14ac:dyDescent="0.35">
      <c r="A93">
        <v>590831</v>
      </c>
      <c r="B93" t="s">
        <v>64</v>
      </c>
      <c r="C93" t="s">
        <v>205</v>
      </c>
      <c r="D93" t="s">
        <v>206</v>
      </c>
      <c r="E93" t="s">
        <v>475</v>
      </c>
      <c r="F93" t="s">
        <v>476</v>
      </c>
      <c r="G93" t="s">
        <v>477</v>
      </c>
      <c r="H93" t="s">
        <v>133</v>
      </c>
      <c r="I93" t="s">
        <v>134</v>
      </c>
      <c r="J93" t="s">
        <v>135</v>
      </c>
      <c r="K93" t="s">
        <v>136</v>
      </c>
      <c r="L93" t="s">
        <v>137</v>
      </c>
      <c r="M93" t="s">
        <v>138</v>
      </c>
      <c r="N93" t="s">
        <v>434</v>
      </c>
      <c r="O93" t="s">
        <v>140</v>
      </c>
      <c r="P93" t="s">
        <v>435</v>
      </c>
      <c r="Q93" t="s">
        <v>436</v>
      </c>
      <c r="R93">
        <v>22.01</v>
      </c>
      <c r="S93">
        <v>40791.300000000003</v>
      </c>
      <c r="T93">
        <v>40791.300000000003</v>
      </c>
      <c r="U93">
        <f>+[1]!Table114[[#This Row],[Qty]]*[1]!Table114[[#This Row],[CostPrice]]</f>
        <v>897816.51300000015</v>
      </c>
      <c r="V93" t="s">
        <v>164</v>
      </c>
      <c r="W93" t="s">
        <v>165</v>
      </c>
      <c r="X93" t="s">
        <v>166</v>
      </c>
      <c r="Y93" t="s">
        <v>167</v>
      </c>
      <c r="Z93" t="s">
        <v>168</v>
      </c>
      <c r="AA93" t="s">
        <v>18</v>
      </c>
      <c r="AB93" t="s">
        <v>19</v>
      </c>
      <c r="AC93" s="1">
        <v>45017.461712962999</v>
      </c>
      <c r="AD93" t="s">
        <v>148</v>
      </c>
      <c r="AE93" t="s">
        <v>149</v>
      </c>
      <c r="AF93" t="s">
        <v>20</v>
      </c>
      <c r="AG93" t="s">
        <v>21</v>
      </c>
      <c r="AH93" t="s">
        <v>22</v>
      </c>
      <c r="AI93" t="s">
        <v>861</v>
      </c>
      <c r="AJ93" t="s">
        <v>24</v>
      </c>
      <c r="AK93" s="1">
        <v>45017.461712962999</v>
      </c>
      <c r="AL93" s="1">
        <v>45383.461712962962</v>
      </c>
      <c r="AM93" t="s">
        <v>25</v>
      </c>
    </row>
    <row r="94" spans="1:39" x14ac:dyDescent="0.35">
      <c r="A94">
        <v>590832</v>
      </c>
      <c r="B94" t="s">
        <v>64</v>
      </c>
      <c r="C94" t="s">
        <v>210</v>
      </c>
      <c r="D94" t="s">
        <v>211</v>
      </c>
      <c r="E94" t="s">
        <v>478</v>
      </c>
      <c r="F94" t="s">
        <v>479</v>
      </c>
      <c r="G94" t="s">
        <v>480</v>
      </c>
      <c r="H94" t="s">
        <v>133</v>
      </c>
      <c r="I94" t="s">
        <v>134</v>
      </c>
      <c r="J94" t="s">
        <v>135</v>
      </c>
      <c r="K94" t="s">
        <v>136</v>
      </c>
      <c r="L94" t="s">
        <v>137</v>
      </c>
      <c r="M94" t="s">
        <v>138</v>
      </c>
      <c r="N94" t="s">
        <v>434</v>
      </c>
      <c r="O94" t="s">
        <v>140</v>
      </c>
      <c r="P94" t="s">
        <v>435</v>
      </c>
      <c r="Q94" t="s">
        <v>436</v>
      </c>
      <c r="R94">
        <v>243.29</v>
      </c>
      <c r="S94">
        <v>38894.35</v>
      </c>
      <c r="T94">
        <v>38894.35</v>
      </c>
      <c r="U94">
        <f>+[1]!Table114[[#This Row],[Qty]]*[1]!Table114[[#This Row],[CostPrice]]</f>
        <v>9462606.4114999995</v>
      </c>
      <c r="V94" t="s">
        <v>164</v>
      </c>
      <c r="W94" t="s">
        <v>165</v>
      </c>
      <c r="X94" t="s">
        <v>166</v>
      </c>
      <c r="Y94" t="s">
        <v>167</v>
      </c>
      <c r="Z94" t="s">
        <v>168</v>
      </c>
      <c r="AA94" t="s">
        <v>18</v>
      </c>
      <c r="AB94" t="s">
        <v>19</v>
      </c>
      <c r="AC94" s="1">
        <v>45017.461712962999</v>
      </c>
      <c r="AD94" t="s">
        <v>148</v>
      </c>
      <c r="AE94" t="s">
        <v>149</v>
      </c>
      <c r="AF94" t="s">
        <v>20</v>
      </c>
      <c r="AG94" t="s">
        <v>21</v>
      </c>
      <c r="AH94" t="s">
        <v>22</v>
      </c>
      <c r="AI94" t="s">
        <v>861</v>
      </c>
      <c r="AJ94" t="s">
        <v>24</v>
      </c>
      <c r="AK94" s="1">
        <v>45017.461712962999</v>
      </c>
      <c r="AL94" s="1">
        <v>45383.461712962962</v>
      </c>
      <c r="AM94" t="s">
        <v>25</v>
      </c>
    </row>
    <row r="95" spans="1:39" x14ac:dyDescent="0.35">
      <c r="A95">
        <v>590833</v>
      </c>
      <c r="B95" t="s">
        <v>64</v>
      </c>
      <c r="C95" t="s">
        <v>128</v>
      </c>
      <c r="D95" t="s">
        <v>129</v>
      </c>
      <c r="E95" t="s">
        <v>481</v>
      </c>
      <c r="F95" t="s">
        <v>482</v>
      </c>
      <c r="G95" t="s">
        <v>483</v>
      </c>
      <c r="H95" t="s">
        <v>133</v>
      </c>
      <c r="I95" t="s">
        <v>134</v>
      </c>
      <c r="J95" t="s">
        <v>135</v>
      </c>
      <c r="K95" t="s">
        <v>136</v>
      </c>
      <c r="L95" t="s">
        <v>137</v>
      </c>
      <c r="M95" t="s">
        <v>138</v>
      </c>
      <c r="N95" t="s">
        <v>434</v>
      </c>
      <c r="O95" t="s">
        <v>140</v>
      </c>
      <c r="P95" t="s">
        <v>435</v>
      </c>
      <c r="Q95" t="s">
        <v>436</v>
      </c>
      <c r="R95">
        <v>94.1</v>
      </c>
      <c r="S95">
        <v>38559.040000000001</v>
      </c>
      <c r="T95">
        <v>38559.040000000001</v>
      </c>
      <c r="U95">
        <f>+[1]!Table114[[#This Row],[Qty]]*[1]!Table114[[#This Row],[CostPrice]]</f>
        <v>3628405.6639999999</v>
      </c>
      <c r="V95" t="s">
        <v>164</v>
      </c>
      <c r="W95" t="s">
        <v>165</v>
      </c>
      <c r="X95" t="s">
        <v>166</v>
      </c>
      <c r="Y95" t="s">
        <v>167</v>
      </c>
      <c r="Z95" t="s">
        <v>168</v>
      </c>
      <c r="AA95" t="s">
        <v>18</v>
      </c>
      <c r="AB95" t="s">
        <v>19</v>
      </c>
      <c r="AC95" s="1">
        <v>45017.461712962999</v>
      </c>
      <c r="AD95" t="s">
        <v>148</v>
      </c>
      <c r="AE95" t="s">
        <v>149</v>
      </c>
      <c r="AF95" t="s">
        <v>20</v>
      </c>
      <c r="AG95" t="s">
        <v>21</v>
      </c>
      <c r="AH95" t="s">
        <v>22</v>
      </c>
      <c r="AI95" t="s">
        <v>861</v>
      </c>
      <c r="AJ95" t="s">
        <v>24</v>
      </c>
      <c r="AK95" s="1">
        <v>45017.461712962999</v>
      </c>
      <c r="AL95" s="1">
        <v>45383.461712962962</v>
      </c>
      <c r="AM95" t="s">
        <v>25</v>
      </c>
    </row>
    <row r="96" spans="1:39" x14ac:dyDescent="0.35">
      <c r="A96">
        <v>590834</v>
      </c>
      <c r="B96" t="s">
        <v>64</v>
      </c>
      <c r="C96" t="s">
        <v>128</v>
      </c>
      <c r="D96" t="s">
        <v>129</v>
      </c>
      <c r="E96" t="s">
        <v>484</v>
      </c>
      <c r="F96" t="s">
        <v>485</v>
      </c>
      <c r="G96" t="s">
        <v>486</v>
      </c>
      <c r="H96" t="s">
        <v>133</v>
      </c>
      <c r="I96" t="s">
        <v>134</v>
      </c>
      <c r="J96" t="s">
        <v>135</v>
      </c>
      <c r="K96" t="s">
        <v>136</v>
      </c>
      <c r="L96" t="s">
        <v>137</v>
      </c>
      <c r="M96" t="s">
        <v>138</v>
      </c>
      <c r="N96" t="s">
        <v>434</v>
      </c>
      <c r="O96" t="s">
        <v>140</v>
      </c>
      <c r="P96" t="s">
        <v>435</v>
      </c>
      <c r="Q96" t="s">
        <v>436</v>
      </c>
      <c r="R96">
        <v>805.85</v>
      </c>
      <c r="S96">
        <v>38903.050000000003</v>
      </c>
      <c r="T96">
        <v>38903.050000000003</v>
      </c>
      <c r="U96">
        <f>+[1]!Table114[[#This Row],[Qty]]*[1]!Table114[[#This Row],[CostPrice]]</f>
        <v>31350022.842500005</v>
      </c>
      <c r="V96" t="s">
        <v>164</v>
      </c>
      <c r="W96" t="s">
        <v>165</v>
      </c>
      <c r="X96" t="s">
        <v>166</v>
      </c>
      <c r="Y96" t="s">
        <v>167</v>
      </c>
      <c r="Z96" t="s">
        <v>168</v>
      </c>
      <c r="AA96" t="s">
        <v>18</v>
      </c>
      <c r="AB96" t="s">
        <v>19</v>
      </c>
      <c r="AC96" s="1">
        <v>45017.461712962999</v>
      </c>
      <c r="AD96" t="s">
        <v>148</v>
      </c>
      <c r="AE96" t="s">
        <v>149</v>
      </c>
      <c r="AF96" t="s">
        <v>20</v>
      </c>
      <c r="AG96" t="s">
        <v>21</v>
      </c>
      <c r="AH96" t="s">
        <v>22</v>
      </c>
      <c r="AI96" t="s">
        <v>861</v>
      </c>
      <c r="AJ96" t="s">
        <v>24</v>
      </c>
      <c r="AK96" s="1">
        <v>45017.461712962999</v>
      </c>
      <c r="AL96" s="1">
        <v>45383.461712962962</v>
      </c>
      <c r="AM96" t="s">
        <v>25</v>
      </c>
    </row>
    <row r="97" spans="1:39" x14ac:dyDescent="0.35">
      <c r="A97">
        <v>590835</v>
      </c>
      <c r="B97" t="s">
        <v>64</v>
      </c>
      <c r="C97" t="s">
        <v>128</v>
      </c>
      <c r="D97" t="s">
        <v>129</v>
      </c>
      <c r="E97" t="s">
        <v>484</v>
      </c>
      <c r="F97" t="s">
        <v>485</v>
      </c>
      <c r="G97" t="s">
        <v>486</v>
      </c>
      <c r="H97" t="s">
        <v>133</v>
      </c>
      <c r="I97" t="s">
        <v>134</v>
      </c>
      <c r="J97" t="s">
        <v>135</v>
      </c>
      <c r="K97" t="s">
        <v>136</v>
      </c>
      <c r="L97" t="s">
        <v>137</v>
      </c>
      <c r="M97" t="s">
        <v>138</v>
      </c>
      <c r="N97" t="s">
        <v>434</v>
      </c>
      <c r="O97" t="s">
        <v>140</v>
      </c>
      <c r="P97" t="s">
        <v>435</v>
      </c>
      <c r="Q97" t="s">
        <v>436</v>
      </c>
      <c r="R97">
        <v>235</v>
      </c>
      <c r="S97">
        <v>38903.050000000003</v>
      </c>
      <c r="T97">
        <v>38903.050000000003</v>
      </c>
      <c r="U97">
        <f>+[1]!Table114[[#This Row],[Qty]]*[1]!Table114[[#This Row],[CostPrice]]</f>
        <v>9142216.75</v>
      </c>
      <c r="V97" t="s">
        <v>164</v>
      </c>
      <c r="W97" t="s">
        <v>165</v>
      </c>
      <c r="X97" t="s">
        <v>166</v>
      </c>
      <c r="Y97" t="s">
        <v>167</v>
      </c>
      <c r="Z97" t="s">
        <v>168</v>
      </c>
      <c r="AA97" t="s">
        <v>18</v>
      </c>
      <c r="AB97" t="s">
        <v>19</v>
      </c>
      <c r="AC97" s="1">
        <v>45017.461712962999</v>
      </c>
      <c r="AD97" t="s">
        <v>148</v>
      </c>
      <c r="AE97" t="s">
        <v>149</v>
      </c>
      <c r="AF97" t="s">
        <v>20</v>
      </c>
      <c r="AG97" t="s">
        <v>21</v>
      </c>
      <c r="AH97" t="s">
        <v>22</v>
      </c>
      <c r="AI97" t="s">
        <v>861</v>
      </c>
      <c r="AJ97" t="s">
        <v>24</v>
      </c>
      <c r="AK97" s="1">
        <v>45017.461712962999</v>
      </c>
      <c r="AL97" s="1">
        <v>45383.461712962962</v>
      </c>
      <c r="AM97" t="s">
        <v>25</v>
      </c>
    </row>
    <row r="98" spans="1:39" x14ac:dyDescent="0.35">
      <c r="A98">
        <v>590836</v>
      </c>
      <c r="B98" t="s">
        <v>64</v>
      </c>
      <c r="C98" t="s">
        <v>336</v>
      </c>
      <c r="D98" t="s">
        <v>337</v>
      </c>
      <c r="E98" t="s">
        <v>487</v>
      </c>
      <c r="F98" t="s">
        <v>488</v>
      </c>
      <c r="G98" t="s">
        <v>489</v>
      </c>
      <c r="H98" t="s">
        <v>133</v>
      </c>
      <c r="I98" t="s">
        <v>134</v>
      </c>
      <c r="J98" t="s">
        <v>135</v>
      </c>
      <c r="K98" t="s">
        <v>136</v>
      </c>
      <c r="L98" t="s">
        <v>137</v>
      </c>
      <c r="M98" t="s">
        <v>138</v>
      </c>
      <c r="N98" t="s">
        <v>434</v>
      </c>
      <c r="O98" t="s">
        <v>140</v>
      </c>
      <c r="P98" t="s">
        <v>435</v>
      </c>
      <c r="Q98" t="s">
        <v>436</v>
      </c>
      <c r="R98">
        <v>156.86000000000001</v>
      </c>
      <c r="S98">
        <v>40216.31</v>
      </c>
      <c r="T98">
        <v>40216.31</v>
      </c>
      <c r="U98">
        <f>+[1]!Table114[[#This Row],[Qty]]*[1]!Table114[[#This Row],[CostPrice]]</f>
        <v>6308330.3865999999</v>
      </c>
      <c r="V98" t="s">
        <v>164</v>
      </c>
      <c r="W98" t="s">
        <v>165</v>
      </c>
      <c r="X98" t="s">
        <v>166</v>
      </c>
      <c r="Y98" t="s">
        <v>167</v>
      </c>
      <c r="Z98" t="s">
        <v>168</v>
      </c>
      <c r="AA98" t="s">
        <v>18</v>
      </c>
      <c r="AB98" t="s">
        <v>19</v>
      </c>
      <c r="AC98" s="1">
        <v>45017.461712962999</v>
      </c>
      <c r="AD98" t="s">
        <v>148</v>
      </c>
      <c r="AE98" t="s">
        <v>149</v>
      </c>
      <c r="AF98" t="s">
        <v>20</v>
      </c>
      <c r="AG98" t="s">
        <v>21</v>
      </c>
      <c r="AH98" t="s">
        <v>22</v>
      </c>
      <c r="AI98" t="s">
        <v>861</v>
      </c>
      <c r="AJ98" t="s">
        <v>24</v>
      </c>
      <c r="AK98" s="1">
        <v>45017.461712962999</v>
      </c>
      <c r="AL98" s="1">
        <v>45383.461712962962</v>
      </c>
      <c r="AM98" t="s">
        <v>25</v>
      </c>
    </row>
    <row r="99" spans="1:39" x14ac:dyDescent="0.35">
      <c r="A99">
        <v>590837</v>
      </c>
      <c r="B99" t="s">
        <v>64</v>
      </c>
      <c r="C99" t="s">
        <v>336</v>
      </c>
      <c r="D99" t="s">
        <v>337</v>
      </c>
      <c r="E99" t="s">
        <v>490</v>
      </c>
      <c r="F99" t="s">
        <v>491</v>
      </c>
      <c r="G99" t="s">
        <v>492</v>
      </c>
      <c r="H99" t="s">
        <v>133</v>
      </c>
      <c r="I99" t="s">
        <v>134</v>
      </c>
      <c r="J99" t="s">
        <v>135</v>
      </c>
      <c r="K99" t="s">
        <v>136</v>
      </c>
      <c r="L99" t="s">
        <v>137</v>
      </c>
      <c r="M99" t="s">
        <v>138</v>
      </c>
      <c r="N99" t="s">
        <v>434</v>
      </c>
      <c r="O99" t="s">
        <v>140</v>
      </c>
      <c r="P99" t="s">
        <v>435</v>
      </c>
      <c r="Q99" t="s">
        <v>436</v>
      </c>
      <c r="R99">
        <v>836.86</v>
      </c>
      <c r="S99">
        <v>39717.410000000003</v>
      </c>
      <c r="T99">
        <v>39717.410000000003</v>
      </c>
      <c r="U99">
        <f>+[1]!Table114[[#This Row],[Qty]]*[1]!Table114[[#This Row],[CostPrice]]</f>
        <v>33237911.732600003</v>
      </c>
      <c r="V99" t="s">
        <v>164</v>
      </c>
      <c r="W99" t="s">
        <v>165</v>
      </c>
      <c r="X99" t="s">
        <v>166</v>
      </c>
      <c r="Y99" t="s">
        <v>167</v>
      </c>
      <c r="Z99" t="s">
        <v>168</v>
      </c>
      <c r="AA99" t="s">
        <v>18</v>
      </c>
      <c r="AB99" t="s">
        <v>19</v>
      </c>
      <c r="AC99" s="1">
        <v>45017.461712962999</v>
      </c>
      <c r="AD99" t="s">
        <v>148</v>
      </c>
      <c r="AE99" t="s">
        <v>149</v>
      </c>
      <c r="AF99" t="s">
        <v>20</v>
      </c>
      <c r="AG99" t="s">
        <v>21</v>
      </c>
      <c r="AH99" t="s">
        <v>22</v>
      </c>
      <c r="AI99" t="s">
        <v>861</v>
      </c>
      <c r="AJ99" t="s">
        <v>24</v>
      </c>
      <c r="AK99" s="1">
        <v>45017.461712962999</v>
      </c>
      <c r="AL99" s="1">
        <v>45383.461712962962</v>
      </c>
      <c r="AM99" t="s">
        <v>25</v>
      </c>
    </row>
    <row r="100" spans="1:39" x14ac:dyDescent="0.35">
      <c r="A100">
        <v>590838</v>
      </c>
      <c r="B100" t="s">
        <v>64</v>
      </c>
      <c r="C100" t="s">
        <v>205</v>
      </c>
      <c r="D100" t="s">
        <v>206</v>
      </c>
      <c r="E100" t="s">
        <v>493</v>
      </c>
      <c r="F100" t="s">
        <v>494</v>
      </c>
      <c r="G100" t="s">
        <v>495</v>
      </c>
      <c r="H100" t="s">
        <v>133</v>
      </c>
      <c r="I100" t="s">
        <v>134</v>
      </c>
      <c r="J100" t="s">
        <v>135</v>
      </c>
      <c r="K100" t="s">
        <v>136</v>
      </c>
      <c r="L100" t="s">
        <v>137</v>
      </c>
      <c r="M100" t="s">
        <v>138</v>
      </c>
      <c r="N100" t="s">
        <v>434</v>
      </c>
      <c r="O100" t="s">
        <v>140</v>
      </c>
      <c r="P100" t="s">
        <v>435</v>
      </c>
      <c r="Q100" t="s">
        <v>436</v>
      </c>
      <c r="R100">
        <v>3174.91</v>
      </c>
      <c r="S100">
        <v>42941.98</v>
      </c>
      <c r="T100">
        <v>42941.98</v>
      </c>
      <c r="U100">
        <f>+[1]!Table114[[#This Row],[Qty]]*[1]!Table114[[#This Row],[CostPrice]]</f>
        <v>136336921.7218</v>
      </c>
      <c r="V100" t="s">
        <v>164</v>
      </c>
      <c r="W100" t="s">
        <v>165</v>
      </c>
      <c r="X100" t="s">
        <v>166</v>
      </c>
      <c r="Y100" t="s">
        <v>167</v>
      </c>
      <c r="Z100" t="s">
        <v>168</v>
      </c>
      <c r="AA100" t="s">
        <v>18</v>
      </c>
      <c r="AB100" t="s">
        <v>19</v>
      </c>
      <c r="AC100" s="1">
        <v>45017.461712962999</v>
      </c>
      <c r="AD100" t="s">
        <v>176</v>
      </c>
      <c r="AE100" t="s">
        <v>177</v>
      </c>
      <c r="AF100" t="s">
        <v>20</v>
      </c>
      <c r="AG100" t="s">
        <v>21</v>
      </c>
      <c r="AH100" t="s">
        <v>22</v>
      </c>
      <c r="AI100" t="s">
        <v>861</v>
      </c>
      <c r="AJ100" t="s">
        <v>24</v>
      </c>
      <c r="AK100" s="1">
        <v>45017.461712962999</v>
      </c>
      <c r="AL100" s="1">
        <v>45383.461712962962</v>
      </c>
      <c r="AM100" t="s">
        <v>25</v>
      </c>
    </row>
    <row r="101" spans="1:39" x14ac:dyDescent="0.35">
      <c r="A101">
        <v>590839</v>
      </c>
      <c r="B101" t="s">
        <v>64</v>
      </c>
      <c r="C101" t="s">
        <v>496</v>
      </c>
      <c r="D101" t="s">
        <v>497</v>
      </c>
      <c r="E101" t="s">
        <v>498</v>
      </c>
      <c r="F101" t="s">
        <v>499</v>
      </c>
      <c r="G101" t="s">
        <v>500</v>
      </c>
      <c r="H101" t="s">
        <v>133</v>
      </c>
      <c r="I101" t="s">
        <v>134</v>
      </c>
      <c r="J101" t="s">
        <v>135</v>
      </c>
      <c r="K101" t="s">
        <v>136</v>
      </c>
      <c r="L101" t="s">
        <v>137</v>
      </c>
      <c r="M101" t="s">
        <v>138</v>
      </c>
      <c r="N101" t="s">
        <v>434</v>
      </c>
      <c r="O101" t="s">
        <v>140</v>
      </c>
      <c r="P101" t="s">
        <v>435</v>
      </c>
      <c r="Q101" t="s">
        <v>436</v>
      </c>
      <c r="R101">
        <v>64.989999999999995</v>
      </c>
      <c r="S101">
        <v>23047.49</v>
      </c>
      <c r="T101">
        <v>23047.49</v>
      </c>
      <c r="U101">
        <f>+[1]!Table114[[#This Row],[Qty]]*[1]!Table114[[#This Row],[CostPrice]]</f>
        <v>1497856.3751000001</v>
      </c>
      <c r="V101" t="s">
        <v>164</v>
      </c>
      <c r="W101" t="s">
        <v>165</v>
      </c>
      <c r="X101" t="s">
        <v>166</v>
      </c>
      <c r="Y101" t="s">
        <v>167</v>
      </c>
      <c r="Z101" t="s">
        <v>168</v>
      </c>
      <c r="AA101" t="s">
        <v>18</v>
      </c>
      <c r="AB101" t="s">
        <v>19</v>
      </c>
      <c r="AC101" s="1">
        <v>45017.461712962999</v>
      </c>
      <c r="AD101" t="s">
        <v>148</v>
      </c>
      <c r="AE101" t="s">
        <v>149</v>
      </c>
      <c r="AF101" t="s">
        <v>20</v>
      </c>
      <c r="AG101" t="s">
        <v>21</v>
      </c>
      <c r="AH101" t="s">
        <v>22</v>
      </c>
      <c r="AI101" t="s">
        <v>861</v>
      </c>
      <c r="AJ101" t="s">
        <v>24</v>
      </c>
      <c r="AK101" s="1">
        <v>45017.461712962999</v>
      </c>
      <c r="AL101" s="1">
        <v>45383.461712962962</v>
      </c>
      <c r="AM101" t="s">
        <v>25</v>
      </c>
    </row>
    <row r="102" spans="1:39" x14ac:dyDescent="0.35">
      <c r="A102">
        <v>590840</v>
      </c>
      <c r="B102" t="s">
        <v>64</v>
      </c>
      <c r="C102" t="s">
        <v>215</v>
      </c>
      <c r="D102" t="s">
        <v>216</v>
      </c>
      <c r="E102" t="s">
        <v>501</v>
      </c>
      <c r="F102" t="s">
        <v>502</v>
      </c>
      <c r="G102" t="s">
        <v>503</v>
      </c>
      <c r="H102" t="s">
        <v>133</v>
      </c>
      <c r="I102" t="s">
        <v>134</v>
      </c>
      <c r="J102" t="s">
        <v>135</v>
      </c>
      <c r="K102" t="s">
        <v>136</v>
      </c>
      <c r="L102" t="s">
        <v>137</v>
      </c>
      <c r="M102" t="s">
        <v>138</v>
      </c>
      <c r="N102" t="s">
        <v>434</v>
      </c>
      <c r="O102" t="s">
        <v>140</v>
      </c>
      <c r="P102" t="s">
        <v>435</v>
      </c>
      <c r="Q102" t="s">
        <v>436</v>
      </c>
      <c r="R102">
        <v>7.96</v>
      </c>
      <c r="S102">
        <v>14522.41</v>
      </c>
      <c r="T102">
        <v>14522.41</v>
      </c>
      <c r="U102">
        <f>+[1]!Table114[[#This Row],[Qty]]*[1]!Table114[[#This Row],[CostPrice]]</f>
        <v>115598.3836</v>
      </c>
      <c r="V102" t="s">
        <v>164</v>
      </c>
      <c r="W102" t="s">
        <v>165</v>
      </c>
      <c r="X102" t="s">
        <v>166</v>
      </c>
      <c r="Y102" t="s">
        <v>167</v>
      </c>
      <c r="Z102" t="s">
        <v>168</v>
      </c>
      <c r="AA102" t="s">
        <v>18</v>
      </c>
      <c r="AB102" t="s">
        <v>19</v>
      </c>
      <c r="AC102" s="1">
        <v>45017.461712962999</v>
      </c>
      <c r="AD102" t="s">
        <v>231</v>
      </c>
      <c r="AE102" t="s">
        <v>232</v>
      </c>
      <c r="AF102" t="s">
        <v>20</v>
      </c>
      <c r="AG102" t="s">
        <v>21</v>
      </c>
      <c r="AH102" t="s">
        <v>22</v>
      </c>
      <c r="AI102" t="s">
        <v>861</v>
      </c>
      <c r="AJ102" t="s">
        <v>24</v>
      </c>
      <c r="AK102" s="1">
        <v>45017.461712962999</v>
      </c>
      <c r="AL102" s="1">
        <v>45383.461712962962</v>
      </c>
      <c r="AM102" t="s">
        <v>25</v>
      </c>
    </row>
    <row r="103" spans="1:39" x14ac:dyDescent="0.35">
      <c r="A103">
        <v>590841</v>
      </c>
      <c r="B103" t="s">
        <v>64</v>
      </c>
      <c r="C103" t="s">
        <v>262</v>
      </c>
      <c r="D103" t="s">
        <v>263</v>
      </c>
      <c r="E103" t="s">
        <v>504</v>
      </c>
      <c r="F103" t="s">
        <v>505</v>
      </c>
      <c r="G103" t="s">
        <v>506</v>
      </c>
      <c r="H103" t="s">
        <v>133</v>
      </c>
      <c r="I103" t="s">
        <v>134</v>
      </c>
      <c r="J103" t="s">
        <v>135</v>
      </c>
      <c r="K103" t="s">
        <v>136</v>
      </c>
      <c r="L103" t="s">
        <v>137</v>
      </c>
      <c r="M103" t="s">
        <v>138</v>
      </c>
      <c r="N103" t="s">
        <v>434</v>
      </c>
      <c r="O103" t="s">
        <v>140</v>
      </c>
      <c r="P103" t="s">
        <v>435</v>
      </c>
      <c r="Q103" t="s">
        <v>436</v>
      </c>
      <c r="R103">
        <v>317.17</v>
      </c>
      <c r="S103">
        <v>17782.48</v>
      </c>
      <c r="T103">
        <v>17782.48</v>
      </c>
      <c r="U103">
        <f>+[1]!Table114[[#This Row],[Qty]]*[1]!Table114[[#This Row],[CostPrice]]</f>
        <v>5640069.1815999998</v>
      </c>
      <c r="V103" t="s">
        <v>164</v>
      </c>
      <c r="W103" t="s">
        <v>165</v>
      </c>
      <c r="X103" t="s">
        <v>166</v>
      </c>
      <c r="Y103" t="s">
        <v>167</v>
      </c>
      <c r="Z103" t="s">
        <v>168</v>
      </c>
      <c r="AA103" t="s">
        <v>18</v>
      </c>
      <c r="AB103" t="s">
        <v>19</v>
      </c>
      <c r="AC103" s="1">
        <v>45017.461712962999</v>
      </c>
      <c r="AD103" t="s">
        <v>220</v>
      </c>
      <c r="AE103" t="s">
        <v>221</v>
      </c>
      <c r="AF103" t="s">
        <v>20</v>
      </c>
      <c r="AG103" t="s">
        <v>21</v>
      </c>
      <c r="AH103" t="s">
        <v>22</v>
      </c>
      <c r="AI103" t="s">
        <v>861</v>
      </c>
      <c r="AJ103" t="s">
        <v>24</v>
      </c>
      <c r="AK103" s="1">
        <v>45017.461712962999</v>
      </c>
      <c r="AL103" s="1">
        <v>45383.461712962962</v>
      </c>
      <c r="AM103" t="s">
        <v>25</v>
      </c>
    </row>
    <row r="104" spans="1:39" x14ac:dyDescent="0.35">
      <c r="A104">
        <v>590863</v>
      </c>
      <c r="B104" t="s">
        <v>68</v>
      </c>
      <c r="C104" t="s">
        <v>169</v>
      </c>
      <c r="D104" t="s">
        <v>170</v>
      </c>
      <c r="E104" t="s">
        <v>507</v>
      </c>
      <c r="F104" t="s">
        <v>508</v>
      </c>
      <c r="G104" t="s">
        <v>509</v>
      </c>
      <c r="H104" t="s">
        <v>133</v>
      </c>
      <c r="I104" t="s">
        <v>134</v>
      </c>
      <c r="J104" t="s">
        <v>135</v>
      </c>
      <c r="K104" t="s">
        <v>136</v>
      </c>
      <c r="L104" t="s">
        <v>174</v>
      </c>
      <c r="M104" t="s">
        <v>175</v>
      </c>
      <c r="N104" t="s">
        <v>510</v>
      </c>
      <c r="O104" t="s">
        <v>140</v>
      </c>
      <c r="P104" t="s">
        <v>511</v>
      </c>
      <c r="Q104" t="s">
        <v>512</v>
      </c>
      <c r="R104">
        <v>378.61</v>
      </c>
      <c r="S104">
        <v>43367.42</v>
      </c>
      <c r="T104">
        <v>43367.42</v>
      </c>
      <c r="U104">
        <f>+[1]!Table114[[#This Row],[Qty]]*[1]!Table114[[#This Row],[CostPrice]]</f>
        <v>16419338.8862</v>
      </c>
      <c r="V104" t="s">
        <v>164</v>
      </c>
      <c r="W104" t="s">
        <v>165</v>
      </c>
      <c r="X104" t="s">
        <v>166</v>
      </c>
      <c r="Y104" t="s">
        <v>167</v>
      </c>
      <c r="Z104" t="s">
        <v>168</v>
      </c>
      <c r="AA104" t="s">
        <v>18</v>
      </c>
      <c r="AB104" t="s">
        <v>19</v>
      </c>
      <c r="AC104" s="1">
        <v>45017.461712962999</v>
      </c>
      <c r="AD104" t="s">
        <v>148</v>
      </c>
      <c r="AE104" t="s">
        <v>149</v>
      </c>
      <c r="AF104" t="s">
        <v>20</v>
      </c>
      <c r="AG104" t="s">
        <v>21</v>
      </c>
      <c r="AH104" t="s">
        <v>22</v>
      </c>
      <c r="AI104" t="s">
        <v>861</v>
      </c>
      <c r="AJ104" t="s">
        <v>24</v>
      </c>
      <c r="AK104" s="1">
        <v>45017.461712962999</v>
      </c>
      <c r="AL104" s="1">
        <v>45383.461712962962</v>
      </c>
      <c r="AM104" t="s">
        <v>25</v>
      </c>
    </row>
    <row r="105" spans="1:39" x14ac:dyDescent="0.35">
      <c r="A105">
        <v>590864</v>
      </c>
      <c r="B105" t="s">
        <v>68</v>
      </c>
      <c r="C105" t="s">
        <v>169</v>
      </c>
      <c r="D105" t="s">
        <v>170</v>
      </c>
      <c r="E105" t="s">
        <v>513</v>
      </c>
      <c r="F105" t="s">
        <v>514</v>
      </c>
      <c r="G105" t="s">
        <v>515</v>
      </c>
      <c r="H105" t="s">
        <v>133</v>
      </c>
      <c r="I105" t="s">
        <v>134</v>
      </c>
      <c r="J105" t="s">
        <v>135</v>
      </c>
      <c r="K105" t="s">
        <v>136</v>
      </c>
      <c r="L105" t="s">
        <v>174</v>
      </c>
      <c r="M105" t="s">
        <v>175</v>
      </c>
      <c r="N105" t="s">
        <v>510</v>
      </c>
      <c r="O105" t="s">
        <v>140</v>
      </c>
      <c r="P105" t="s">
        <v>511</v>
      </c>
      <c r="Q105" t="s">
        <v>512</v>
      </c>
      <c r="R105">
        <v>208.99</v>
      </c>
      <c r="S105">
        <v>51967.88</v>
      </c>
      <c r="T105">
        <v>51967.88</v>
      </c>
      <c r="U105">
        <f>+[1]!Table114[[#This Row],[Qty]]*[1]!Table114[[#This Row],[CostPrice]]</f>
        <v>10860767.2412</v>
      </c>
      <c r="V105" t="s">
        <v>164</v>
      </c>
      <c r="W105" t="s">
        <v>165</v>
      </c>
      <c r="X105" t="s">
        <v>166</v>
      </c>
      <c r="Y105" t="s">
        <v>167</v>
      </c>
      <c r="Z105" t="s">
        <v>168</v>
      </c>
      <c r="AA105" t="s">
        <v>18</v>
      </c>
      <c r="AB105" t="s">
        <v>19</v>
      </c>
      <c r="AC105" s="1">
        <v>45017.461712962999</v>
      </c>
      <c r="AD105" t="s">
        <v>148</v>
      </c>
      <c r="AE105" t="s">
        <v>149</v>
      </c>
      <c r="AF105" t="s">
        <v>20</v>
      </c>
      <c r="AG105" t="s">
        <v>21</v>
      </c>
      <c r="AH105" t="s">
        <v>22</v>
      </c>
      <c r="AI105" t="s">
        <v>861</v>
      </c>
      <c r="AJ105" t="s">
        <v>24</v>
      </c>
      <c r="AK105" s="1">
        <v>45017.461712962999</v>
      </c>
      <c r="AL105" s="1">
        <v>45383.461712962962</v>
      </c>
      <c r="AM105" t="s">
        <v>25</v>
      </c>
    </row>
    <row r="106" spans="1:39" x14ac:dyDescent="0.35">
      <c r="A106">
        <v>590865</v>
      </c>
      <c r="B106" t="s">
        <v>68</v>
      </c>
      <c r="C106" t="s">
        <v>192</v>
      </c>
      <c r="D106" t="s">
        <v>193</v>
      </c>
      <c r="E106" t="s">
        <v>516</v>
      </c>
      <c r="F106" t="s">
        <v>517</v>
      </c>
      <c r="G106" t="s">
        <v>518</v>
      </c>
      <c r="H106" t="s">
        <v>133</v>
      </c>
      <c r="I106" t="s">
        <v>134</v>
      </c>
      <c r="J106" t="s">
        <v>135</v>
      </c>
      <c r="K106" t="s">
        <v>136</v>
      </c>
      <c r="L106" t="s">
        <v>174</v>
      </c>
      <c r="M106" t="s">
        <v>175</v>
      </c>
      <c r="N106" t="s">
        <v>510</v>
      </c>
      <c r="O106" t="s">
        <v>140</v>
      </c>
      <c r="P106" t="s">
        <v>511</v>
      </c>
      <c r="Q106" t="s">
        <v>512</v>
      </c>
      <c r="R106">
        <v>180</v>
      </c>
      <c r="S106">
        <v>48042.39</v>
      </c>
      <c r="T106">
        <v>48042.39</v>
      </c>
      <c r="U106">
        <f>+[1]!Table114[[#This Row],[Qty]]*[1]!Table114[[#This Row],[CostPrice]]</f>
        <v>8647630.1999999993</v>
      </c>
      <c r="V106" t="s">
        <v>164</v>
      </c>
      <c r="W106" t="s">
        <v>165</v>
      </c>
      <c r="X106" t="s">
        <v>166</v>
      </c>
      <c r="Y106" t="s">
        <v>167</v>
      </c>
      <c r="Z106" t="s">
        <v>168</v>
      </c>
      <c r="AA106" t="s">
        <v>18</v>
      </c>
      <c r="AB106" t="s">
        <v>19</v>
      </c>
      <c r="AC106" s="1">
        <v>45017.461712962999</v>
      </c>
      <c r="AD106" t="s">
        <v>176</v>
      </c>
      <c r="AE106" t="s">
        <v>177</v>
      </c>
      <c r="AF106" t="s">
        <v>20</v>
      </c>
      <c r="AG106" t="s">
        <v>21</v>
      </c>
      <c r="AH106" t="s">
        <v>22</v>
      </c>
      <c r="AI106" t="s">
        <v>861</v>
      </c>
      <c r="AJ106" t="s">
        <v>24</v>
      </c>
      <c r="AK106" s="1">
        <v>45017.461712962999</v>
      </c>
      <c r="AL106" s="1">
        <v>45383.461712962962</v>
      </c>
      <c r="AM106" t="s">
        <v>25</v>
      </c>
    </row>
    <row r="107" spans="1:39" x14ac:dyDescent="0.35">
      <c r="A107">
        <v>590866</v>
      </c>
      <c r="B107" t="s">
        <v>68</v>
      </c>
      <c r="C107" t="s">
        <v>169</v>
      </c>
      <c r="D107" t="s">
        <v>170</v>
      </c>
      <c r="E107" t="s">
        <v>519</v>
      </c>
      <c r="F107" t="s">
        <v>520</v>
      </c>
      <c r="G107" t="s">
        <v>521</v>
      </c>
      <c r="H107" t="s">
        <v>133</v>
      </c>
      <c r="I107" t="s">
        <v>134</v>
      </c>
      <c r="J107" t="s">
        <v>135</v>
      </c>
      <c r="K107" t="s">
        <v>136</v>
      </c>
      <c r="L107" t="s">
        <v>174</v>
      </c>
      <c r="M107" t="s">
        <v>175</v>
      </c>
      <c r="N107" t="s">
        <v>510</v>
      </c>
      <c r="O107" t="s">
        <v>140</v>
      </c>
      <c r="P107" t="s">
        <v>511</v>
      </c>
      <c r="Q107" t="s">
        <v>512</v>
      </c>
      <c r="R107">
        <v>2728.72</v>
      </c>
      <c r="S107">
        <v>46571.05</v>
      </c>
      <c r="T107">
        <v>46571.05</v>
      </c>
      <c r="U107">
        <f>+[1]!Table114[[#This Row],[Qty]]*[1]!Table114[[#This Row],[CostPrice]]</f>
        <v>127079355.55599999</v>
      </c>
      <c r="V107" t="s">
        <v>164</v>
      </c>
      <c r="W107" t="s">
        <v>165</v>
      </c>
      <c r="X107" t="s">
        <v>166</v>
      </c>
      <c r="Y107" t="s">
        <v>167</v>
      </c>
      <c r="Z107" t="s">
        <v>168</v>
      </c>
      <c r="AA107" t="s">
        <v>18</v>
      </c>
      <c r="AB107" t="s">
        <v>19</v>
      </c>
      <c r="AC107" s="1">
        <v>45017.461712962999</v>
      </c>
      <c r="AD107" t="s">
        <v>176</v>
      </c>
      <c r="AE107" t="s">
        <v>177</v>
      </c>
      <c r="AF107" t="s">
        <v>20</v>
      </c>
      <c r="AG107" t="s">
        <v>21</v>
      </c>
      <c r="AH107" t="s">
        <v>22</v>
      </c>
      <c r="AI107" t="s">
        <v>861</v>
      </c>
      <c r="AJ107" t="s">
        <v>24</v>
      </c>
      <c r="AK107" s="1">
        <v>45017.461712962999</v>
      </c>
      <c r="AL107" s="1">
        <v>45383.461712962962</v>
      </c>
      <c r="AM107" t="s">
        <v>25</v>
      </c>
    </row>
    <row r="108" spans="1:39" x14ac:dyDescent="0.35">
      <c r="A108">
        <v>590867</v>
      </c>
      <c r="B108" t="s">
        <v>68</v>
      </c>
      <c r="C108" t="s">
        <v>437</v>
      </c>
      <c r="D108" t="s">
        <v>438</v>
      </c>
      <c r="E108" t="s">
        <v>522</v>
      </c>
      <c r="F108" t="s">
        <v>523</v>
      </c>
      <c r="G108" t="s">
        <v>524</v>
      </c>
      <c r="H108" t="s">
        <v>133</v>
      </c>
      <c r="I108" t="s">
        <v>134</v>
      </c>
      <c r="J108" t="s">
        <v>135</v>
      </c>
      <c r="K108" t="s">
        <v>136</v>
      </c>
      <c r="L108" t="s">
        <v>174</v>
      </c>
      <c r="M108" t="s">
        <v>175</v>
      </c>
      <c r="N108" t="s">
        <v>510</v>
      </c>
      <c r="O108" t="s">
        <v>140</v>
      </c>
      <c r="P108" t="s">
        <v>511</v>
      </c>
      <c r="Q108" t="s">
        <v>512</v>
      </c>
      <c r="R108">
        <v>339.98</v>
      </c>
      <c r="S108">
        <v>48171.75</v>
      </c>
      <c r="T108">
        <v>48171.75</v>
      </c>
      <c r="U108">
        <f>+[1]!Table114[[#This Row],[Qty]]*[1]!Table114[[#This Row],[CostPrice]]</f>
        <v>16377431.565000001</v>
      </c>
      <c r="V108" t="s">
        <v>164</v>
      </c>
      <c r="W108" t="s">
        <v>165</v>
      </c>
      <c r="X108" t="s">
        <v>166</v>
      </c>
      <c r="Y108" t="s">
        <v>167</v>
      </c>
      <c r="Z108" t="s">
        <v>168</v>
      </c>
      <c r="AA108" t="s">
        <v>18</v>
      </c>
      <c r="AB108" t="s">
        <v>19</v>
      </c>
      <c r="AC108" s="1">
        <v>45017.461712962999</v>
      </c>
      <c r="AD108" t="s">
        <v>176</v>
      </c>
      <c r="AE108" t="s">
        <v>177</v>
      </c>
      <c r="AF108" t="s">
        <v>20</v>
      </c>
      <c r="AG108" t="s">
        <v>21</v>
      </c>
      <c r="AH108" t="s">
        <v>22</v>
      </c>
      <c r="AI108" t="s">
        <v>861</v>
      </c>
      <c r="AJ108" t="s">
        <v>24</v>
      </c>
      <c r="AK108" s="1">
        <v>45017.461712962999</v>
      </c>
      <c r="AL108" s="1">
        <v>45383.461712962962</v>
      </c>
      <c r="AM108" t="s">
        <v>25</v>
      </c>
    </row>
    <row r="109" spans="1:39" x14ac:dyDescent="0.35">
      <c r="A109">
        <v>590868</v>
      </c>
      <c r="B109" t="s">
        <v>68</v>
      </c>
      <c r="C109" t="s">
        <v>169</v>
      </c>
      <c r="D109" t="s">
        <v>170</v>
      </c>
      <c r="E109" t="s">
        <v>525</v>
      </c>
      <c r="F109" t="s">
        <v>526</v>
      </c>
      <c r="G109" t="s">
        <v>527</v>
      </c>
      <c r="H109" t="s">
        <v>133</v>
      </c>
      <c r="I109" t="s">
        <v>134</v>
      </c>
      <c r="J109" t="s">
        <v>135</v>
      </c>
      <c r="K109" t="s">
        <v>136</v>
      </c>
      <c r="L109" t="s">
        <v>174</v>
      </c>
      <c r="M109" t="s">
        <v>175</v>
      </c>
      <c r="N109" t="s">
        <v>510</v>
      </c>
      <c r="O109" t="s">
        <v>140</v>
      </c>
      <c r="P109" t="s">
        <v>511</v>
      </c>
      <c r="Q109" t="s">
        <v>512</v>
      </c>
      <c r="R109">
        <v>299.99</v>
      </c>
      <c r="S109">
        <v>48341.83</v>
      </c>
      <c r="T109">
        <v>48341.83</v>
      </c>
      <c r="U109">
        <f>+[1]!Table114[[#This Row],[Qty]]*[1]!Table114[[#This Row],[CostPrice]]</f>
        <v>14502065.581700001</v>
      </c>
      <c r="V109" t="s">
        <v>164</v>
      </c>
      <c r="W109" t="s">
        <v>165</v>
      </c>
      <c r="X109" t="s">
        <v>166</v>
      </c>
      <c r="Y109" t="s">
        <v>167</v>
      </c>
      <c r="Z109" t="s">
        <v>168</v>
      </c>
      <c r="AA109" t="s">
        <v>18</v>
      </c>
      <c r="AB109" t="s">
        <v>19</v>
      </c>
      <c r="AC109" s="1">
        <v>45017.461712962999</v>
      </c>
      <c r="AD109" t="s">
        <v>148</v>
      </c>
      <c r="AE109" t="s">
        <v>149</v>
      </c>
      <c r="AF109" t="s">
        <v>20</v>
      </c>
      <c r="AG109" t="s">
        <v>21</v>
      </c>
      <c r="AH109" t="s">
        <v>22</v>
      </c>
      <c r="AI109" t="s">
        <v>861</v>
      </c>
      <c r="AJ109" t="s">
        <v>24</v>
      </c>
      <c r="AK109" s="1">
        <v>45017.461712962999</v>
      </c>
      <c r="AL109" s="1">
        <v>45383.461712962962</v>
      </c>
      <c r="AM109" t="s">
        <v>25</v>
      </c>
    </row>
    <row r="110" spans="1:39" x14ac:dyDescent="0.35">
      <c r="A110">
        <v>590986</v>
      </c>
      <c r="B110" t="s">
        <v>72</v>
      </c>
      <c r="C110" t="s">
        <v>200</v>
      </c>
      <c r="D110" t="s">
        <v>201</v>
      </c>
      <c r="E110" t="s">
        <v>528</v>
      </c>
      <c r="F110" t="s">
        <v>529</v>
      </c>
      <c r="G110" t="s">
        <v>530</v>
      </c>
      <c r="H110" t="s">
        <v>133</v>
      </c>
      <c r="I110" t="s">
        <v>134</v>
      </c>
      <c r="J110" t="s">
        <v>135</v>
      </c>
      <c r="K110" t="s">
        <v>136</v>
      </c>
      <c r="L110" t="s">
        <v>137</v>
      </c>
      <c r="M110" t="s">
        <v>138</v>
      </c>
      <c r="N110" t="s">
        <v>510</v>
      </c>
      <c r="O110" t="s">
        <v>140</v>
      </c>
      <c r="P110" t="s">
        <v>511</v>
      </c>
      <c r="Q110" t="s">
        <v>512</v>
      </c>
      <c r="R110">
        <v>3244.1</v>
      </c>
      <c r="S110">
        <v>37656.370000000003</v>
      </c>
      <c r="T110">
        <v>37656.370000000003</v>
      </c>
      <c r="U110">
        <f>+[1]!Table114[[#This Row],[Qty]]*[1]!Table114[[#This Row],[CostPrice]]</f>
        <v>122161029.91700001</v>
      </c>
      <c r="V110" t="s">
        <v>164</v>
      </c>
      <c r="W110" t="s">
        <v>165</v>
      </c>
      <c r="X110" t="s">
        <v>166</v>
      </c>
      <c r="Y110" t="s">
        <v>167</v>
      </c>
      <c r="Z110" t="s">
        <v>168</v>
      </c>
      <c r="AA110" t="s">
        <v>18</v>
      </c>
      <c r="AB110" t="s">
        <v>19</v>
      </c>
      <c r="AC110" s="1">
        <v>45017.461712962999</v>
      </c>
      <c r="AD110" t="s">
        <v>148</v>
      </c>
      <c r="AE110" t="s">
        <v>149</v>
      </c>
      <c r="AF110" t="s">
        <v>20</v>
      </c>
      <c r="AG110" t="s">
        <v>21</v>
      </c>
      <c r="AH110" t="s">
        <v>22</v>
      </c>
      <c r="AI110" t="s">
        <v>861</v>
      </c>
      <c r="AJ110" t="s">
        <v>24</v>
      </c>
      <c r="AK110" s="1">
        <v>45017.461712962999</v>
      </c>
      <c r="AL110" s="1">
        <v>45383.461712962962</v>
      </c>
      <c r="AM110" t="s">
        <v>25</v>
      </c>
    </row>
    <row r="111" spans="1:39" x14ac:dyDescent="0.35">
      <c r="A111">
        <v>590987</v>
      </c>
      <c r="B111" t="s">
        <v>72</v>
      </c>
      <c r="C111" t="s">
        <v>210</v>
      </c>
      <c r="D111" t="s">
        <v>211</v>
      </c>
      <c r="E111" t="s">
        <v>531</v>
      </c>
      <c r="F111" t="s">
        <v>532</v>
      </c>
      <c r="G111" t="s">
        <v>533</v>
      </c>
      <c r="H111" t="s">
        <v>133</v>
      </c>
      <c r="I111" t="s">
        <v>134</v>
      </c>
      <c r="J111" t="s">
        <v>135</v>
      </c>
      <c r="K111" t="s">
        <v>136</v>
      </c>
      <c r="L111" t="s">
        <v>137</v>
      </c>
      <c r="M111" t="s">
        <v>138</v>
      </c>
      <c r="N111" t="s">
        <v>510</v>
      </c>
      <c r="O111" t="s">
        <v>140</v>
      </c>
      <c r="P111" t="s">
        <v>511</v>
      </c>
      <c r="Q111" t="s">
        <v>512</v>
      </c>
      <c r="R111">
        <v>920.63</v>
      </c>
      <c r="S111">
        <v>38135.51</v>
      </c>
      <c r="T111">
        <v>38135.51</v>
      </c>
      <c r="U111">
        <f>+[1]!Table114[[#This Row],[Qty]]*[1]!Table114[[#This Row],[CostPrice]]</f>
        <v>35108694.5713</v>
      </c>
      <c r="V111" t="s">
        <v>164</v>
      </c>
      <c r="W111" t="s">
        <v>165</v>
      </c>
      <c r="X111" t="s">
        <v>166</v>
      </c>
      <c r="Y111" t="s">
        <v>167</v>
      </c>
      <c r="Z111" t="s">
        <v>168</v>
      </c>
      <c r="AA111" t="s">
        <v>18</v>
      </c>
      <c r="AB111" t="s">
        <v>19</v>
      </c>
      <c r="AC111" s="1">
        <v>45017.461712962999</v>
      </c>
      <c r="AD111" t="s">
        <v>176</v>
      </c>
      <c r="AE111" t="s">
        <v>177</v>
      </c>
      <c r="AF111" t="s">
        <v>20</v>
      </c>
      <c r="AG111" t="s">
        <v>21</v>
      </c>
      <c r="AH111" t="s">
        <v>22</v>
      </c>
      <c r="AI111" t="s">
        <v>861</v>
      </c>
      <c r="AJ111" t="s">
        <v>24</v>
      </c>
      <c r="AK111" s="1">
        <v>45017.461712962999</v>
      </c>
      <c r="AL111" s="1">
        <v>45383.461712962962</v>
      </c>
      <c r="AM111" t="s">
        <v>25</v>
      </c>
    </row>
    <row r="112" spans="1:39" x14ac:dyDescent="0.35">
      <c r="A112">
        <v>590988</v>
      </c>
      <c r="B112" t="s">
        <v>72</v>
      </c>
      <c r="C112" t="s">
        <v>128</v>
      </c>
      <c r="D112" t="s">
        <v>129</v>
      </c>
      <c r="E112" t="s">
        <v>534</v>
      </c>
      <c r="F112" t="s">
        <v>535</v>
      </c>
      <c r="G112" t="s">
        <v>536</v>
      </c>
      <c r="H112" t="s">
        <v>133</v>
      </c>
      <c r="I112" t="s">
        <v>134</v>
      </c>
      <c r="J112" t="s">
        <v>135</v>
      </c>
      <c r="K112" t="s">
        <v>136</v>
      </c>
      <c r="L112" t="s">
        <v>137</v>
      </c>
      <c r="M112" t="s">
        <v>138</v>
      </c>
      <c r="N112" t="s">
        <v>510</v>
      </c>
      <c r="O112" t="s">
        <v>140</v>
      </c>
      <c r="P112" t="s">
        <v>511</v>
      </c>
      <c r="Q112" t="s">
        <v>512</v>
      </c>
      <c r="R112">
        <v>871.01</v>
      </c>
      <c r="S112">
        <v>39745.57</v>
      </c>
      <c r="T112">
        <v>39745.57</v>
      </c>
      <c r="U112">
        <f>+[1]!Table114[[#This Row],[Qty]]*[1]!Table114[[#This Row],[CostPrice]]</f>
        <v>34618788.925700001</v>
      </c>
      <c r="V112" t="s">
        <v>164</v>
      </c>
      <c r="W112" t="s">
        <v>165</v>
      </c>
      <c r="X112" t="s">
        <v>166</v>
      </c>
      <c r="Y112" t="s">
        <v>167</v>
      </c>
      <c r="Z112" t="s">
        <v>168</v>
      </c>
      <c r="AA112" t="s">
        <v>18</v>
      </c>
      <c r="AB112" t="s">
        <v>19</v>
      </c>
      <c r="AC112" s="1">
        <v>45017.461712962999</v>
      </c>
      <c r="AD112" t="s">
        <v>148</v>
      </c>
      <c r="AE112" t="s">
        <v>149</v>
      </c>
      <c r="AF112" t="s">
        <v>20</v>
      </c>
      <c r="AG112" t="s">
        <v>21</v>
      </c>
      <c r="AH112" t="s">
        <v>22</v>
      </c>
      <c r="AI112" t="s">
        <v>861</v>
      </c>
      <c r="AJ112" t="s">
        <v>24</v>
      </c>
      <c r="AK112" s="1">
        <v>45017.461712962999</v>
      </c>
      <c r="AL112" s="1">
        <v>45383.461712962962</v>
      </c>
      <c r="AM112" t="s">
        <v>25</v>
      </c>
    </row>
    <row r="113" spans="1:39" x14ac:dyDescent="0.35">
      <c r="A113">
        <v>590989</v>
      </c>
      <c r="B113" t="s">
        <v>72</v>
      </c>
      <c r="C113" t="s">
        <v>215</v>
      </c>
      <c r="D113" t="s">
        <v>216</v>
      </c>
      <c r="E113" t="s">
        <v>537</v>
      </c>
      <c r="F113" t="s">
        <v>538</v>
      </c>
      <c r="G113" t="s">
        <v>539</v>
      </c>
      <c r="H113" t="s">
        <v>133</v>
      </c>
      <c r="I113" t="s">
        <v>134</v>
      </c>
      <c r="J113" t="s">
        <v>135</v>
      </c>
      <c r="K113" t="s">
        <v>136</v>
      </c>
      <c r="L113" t="s">
        <v>137</v>
      </c>
      <c r="M113" t="s">
        <v>138</v>
      </c>
      <c r="N113" t="s">
        <v>510</v>
      </c>
      <c r="O113" t="s">
        <v>140</v>
      </c>
      <c r="P113" t="s">
        <v>511</v>
      </c>
      <c r="Q113" t="s">
        <v>512</v>
      </c>
      <c r="R113">
        <v>117.61</v>
      </c>
      <c r="S113">
        <v>13525.81</v>
      </c>
      <c r="T113">
        <v>13525.81</v>
      </c>
      <c r="U113">
        <f>+[1]!Table114[[#This Row],[Qty]]*[1]!Table114[[#This Row],[CostPrice]]</f>
        <v>1590770.5141</v>
      </c>
      <c r="V113" t="s">
        <v>164</v>
      </c>
      <c r="W113" t="s">
        <v>165</v>
      </c>
      <c r="X113" t="s">
        <v>166</v>
      </c>
      <c r="Y113" t="s">
        <v>167</v>
      </c>
      <c r="Z113" t="s">
        <v>168</v>
      </c>
      <c r="AA113" t="s">
        <v>18</v>
      </c>
      <c r="AB113" t="s">
        <v>19</v>
      </c>
      <c r="AC113" s="1">
        <v>45017.461712962999</v>
      </c>
      <c r="AD113" t="s">
        <v>231</v>
      </c>
      <c r="AE113" t="s">
        <v>232</v>
      </c>
      <c r="AF113" t="s">
        <v>20</v>
      </c>
      <c r="AG113" t="s">
        <v>21</v>
      </c>
      <c r="AH113" t="s">
        <v>22</v>
      </c>
      <c r="AI113" t="s">
        <v>861</v>
      </c>
      <c r="AJ113" t="s">
        <v>24</v>
      </c>
      <c r="AK113" s="1">
        <v>45017.461712962999</v>
      </c>
      <c r="AL113" s="1">
        <v>45383.461712962962</v>
      </c>
      <c r="AM113" t="s">
        <v>25</v>
      </c>
    </row>
    <row r="114" spans="1:39" x14ac:dyDescent="0.35">
      <c r="A114">
        <v>590990</v>
      </c>
      <c r="B114" t="s">
        <v>72</v>
      </c>
      <c r="C114" t="s">
        <v>205</v>
      </c>
      <c r="D114" t="s">
        <v>206</v>
      </c>
      <c r="E114" t="s">
        <v>540</v>
      </c>
      <c r="F114" t="s">
        <v>541</v>
      </c>
      <c r="G114" t="s">
        <v>542</v>
      </c>
      <c r="H114" t="s">
        <v>133</v>
      </c>
      <c r="I114" t="s">
        <v>134</v>
      </c>
      <c r="J114" t="s">
        <v>135</v>
      </c>
      <c r="K114" t="s">
        <v>136</v>
      </c>
      <c r="L114" t="s">
        <v>137</v>
      </c>
      <c r="M114" t="s">
        <v>138</v>
      </c>
      <c r="N114" t="s">
        <v>510</v>
      </c>
      <c r="O114" t="s">
        <v>140</v>
      </c>
      <c r="P114" t="s">
        <v>511</v>
      </c>
      <c r="Q114" t="s">
        <v>512</v>
      </c>
      <c r="R114">
        <v>2194.94</v>
      </c>
      <c r="S114">
        <v>39021.85</v>
      </c>
      <c r="T114">
        <v>39021.85</v>
      </c>
      <c r="U114">
        <f>+[1]!Table114[[#This Row],[Qty]]*[1]!Table114[[#This Row],[CostPrice]]</f>
        <v>85650619.438999996</v>
      </c>
      <c r="V114" t="s">
        <v>164</v>
      </c>
      <c r="W114" t="s">
        <v>165</v>
      </c>
      <c r="X114" t="s">
        <v>166</v>
      </c>
      <c r="Y114" t="s">
        <v>167</v>
      </c>
      <c r="Z114" t="s">
        <v>168</v>
      </c>
      <c r="AA114" t="s">
        <v>18</v>
      </c>
      <c r="AB114" t="s">
        <v>19</v>
      </c>
      <c r="AC114" s="1">
        <v>45017.461712962999</v>
      </c>
      <c r="AD114" t="s">
        <v>176</v>
      </c>
      <c r="AE114" t="s">
        <v>177</v>
      </c>
      <c r="AF114" t="s">
        <v>20</v>
      </c>
      <c r="AG114" t="s">
        <v>21</v>
      </c>
      <c r="AH114" t="s">
        <v>22</v>
      </c>
      <c r="AI114" t="s">
        <v>861</v>
      </c>
      <c r="AJ114" t="s">
        <v>24</v>
      </c>
      <c r="AK114" s="1">
        <v>45017.461712962999</v>
      </c>
      <c r="AL114" s="1">
        <v>45383.461712962962</v>
      </c>
      <c r="AM114" t="s">
        <v>25</v>
      </c>
    </row>
    <row r="115" spans="1:39" x14ac:dyDescent="0.35">
      <c r="A115">
        <v>590991</v>
      </c>
      <c r="B115" t="s">
        <v>72</v>
      </c>
      <c r="C115" t="s">
        <v>336</v>
      </c>
      <c r="D115" t="s">
        <v>337</v>
      </c>
      <c r="E115" t="s">
        <v>543</v>
      </c>
      <c r="F115" t="s">
        <v>544</v>
      </c>
      <c r="G115" t="s">
        <v>545</v>
      </c>
      <c r="H115" t="s">
        <v>133</v>
      </c>
      <c r="I115" t="s">
        <v>134</v>
      </c>
      <c r="J115" t="s">
        <v>135</v>
      </c>
      <c r="K115" t="s">
        <v>136</v>
      </c>
      <c r="L115" t="s">
        <v>137</v>
      </c>
      <c r="M115" t="s">
        <v>138</v>
      </c>
      <c r="N115" t="s">
        <v>510</v>
      </c>
      <c r="O115" t="s">
        <v>140</v>
      </c>
      <c r="P115" t="s">
        <v>511</v>
      </c>
      <c r="Q115" t="s">
        <v>512</v>
      </c>
      <c r="R115">
        <v>614.94000000000005</v>
      </c>
      <c r="S115">
        <v>36405.22</v>
      </c>
      <c r="T115">
        <v>36405.22</v>
      </c>
      <c r="U115">
        <f>+[1]!Table114[[#This Row],[Qty]]*[1]!Table114[[#This Row],[CostPrice]]</f>
        <v>22387025.986800004</v>
      </c>
      <c r="V115" t="s">
        <v>164</v>
      </c>
      <c r="W115" t="s">
        <v>165</v>
      </c>
      <c r="X115" t="s">
        <v>166</v>
      </c>
      <c r="Y115" t="s">
        <v>167</v>
      </c>
      <c r="Z115" t="s">
        <v>168</v>
      </c>
      <c r="AA115" t="s">
        <v>18</v>
      </c>
      <c r="AB115" t="s">
        <v>19</v>
      </c>
      <c r="AC115" s="1">
        <v>45017.461712962999</v>
      </c>
      <c r="AD115" t="s">
        <v>148</v>
      </c>
      <c r="AE115" t="s">
        <v>149</v>
      </c>
      <c r="AF115" t="s">
        <v>20</v>
      </c>
      <c r="AG115" t="s">
        <v>21</v>
      </c>
      <c r="AH115" t="s">
        <v>22</v>
      </c>
      <c r="AI115" t="s">
        <v>861</v>
      </c>
      <c r="AJ115" t="s">
        <v>24</v>
      </c>
      <c r="AK115" s="1">
        <v>45017.461712962999</v>
      </c>
      <c r="AL115" s="1">
        <v>45383.461712962962</v>
      </c>
      <c r="AM115" t="s">
        <v>25</v>
      </c>
    </row>
    <row r="116" spans="1:39" x14ac:dyDescent="0.35">
      <c r="A116">
        <v>590992</v>
      </c>
      <c r="B116" t="s">
        <v>72</v>
      </c>
      <c r="C116" t="s">
        <v>336</v>
      </c>
      <c r="D116" t="s">
        <v>337</v>
      </c>
      <c r="E116" t="s">
        <v>546</v>
      </c>
      <c r="F116" t="s">
        <v>547</v>
      </c>
      <c r="G116" t="s">
        <v>548</v>
      </c>
      <c r="H116" t="s">
        <v>133</v>
      </c>
      <c r="I116" t="s">
        <v>134</v>
      </c>
      <c r="J116" t="s">
        <v>135</v>
      </c>
      <c r="K116" t="s">
        <v>136</v>
      </c>
      <c r="L116" t="s">
        <v>137</v>
      </c>
      <c r="M116" t="s">
        <v>138</v>
      </c>
      <c r="N116" t="s">
        <v>510</v>
      </c>
      <c r="O116" t="s">
        <v>140</v>
      </c>
      <c r="P116" t="s">
        <v>511</v>
      </c>
      <c r="Q116" t="s">
        <v>512</v>
      </c>
      <c r="R116">
        <v>246</v>
      </c>
      <c r="S116">
        <v>35360.42</v>
      </c>
      <c r="T116">
        <v>35360.42</v>
      </c>
      <c r="U116">
        <f>+[1]!Table114[[#This Row],[Qty]]*[1]!Table114[[#This Row],[CostPrice]]</f>
        <v>8698663.3200000003</v>
      </c>
      <c r="V116" t="s">
        <v>164</v>
      </c>
      <c r="W116" t="s">
        <v>165</v>
      </c>
      <c r="X116" t="s">
        <v>166</v>
      </c>
      <c r="Y116" t="s">
        <v>167</v>
      </c>
      <c r="Z116" t="s">
        <v>168</v>
      </c>
      <c r="AA116" t="s">
        <v>18</v>
      </c>
      <c r="AB116" t="s">
        <v>19</v>
      </c>
      <c r="AC116" s="1">
        <v>45017.461712962999</v>
      </c>
      <c r="AD116" t="s">
        <v>148</v>
      </c>
      <c r="AE116" t="s">
        <v>149</v>
      </c>
      <c r="AF116" t="s">
        <v>20</v>
      </c>
      <c r="AG116" t="s">
        <v>21</v>
      </c>
      <c r="AH116" t="s">
        <v>22</v>
      </c>
      <c r="AI116" t="s">
        <v>861</v>
      </c>
      <c r="AJ116" t="s">
        <v>24</v>
      </c>
      <c r="AK116" s="1">
        <v>45017.461712962999</v>
      </c>
      <c r="AL116" s="1">
        <v>45383.461712962962</v>
      </c>
      <c r="AM116" t="s">
        <v>25</v>
      </c>
    </row>
    <row r="117" spans="1:39" x14ac:dyDescent="0.35">
      <c r="A117">
        <v>590993</v>
      </c>
      <c r="B117" t="s">
        <v>72</v>
      </c>
      <c r="C117" t="s">
        <v>215</v>
      </c>
      <c r="D117" t="s">
        <v>216</v>
      </c>
      <c r="E117" t="s">
        <v>549</v>
      </c>
      <c r="F117" t="s">
        <v>550</v>
      </c>
      <c r="G117" t="s">
        <v>551</v>
      </c>
      <c r="H117" t="s">
        <v>133</v>
      </c>
      <c r="I117" t="s">
        <v>134</v>
      </c>
      <c r="J117" t="s">
        <v>135</v>
      </c>
      <c r="K117" t="s">
        <v>136</v>
      </c>
      <c r="L117" t="s">
        <v>137</v>
      </c>
      <c r="M117" t="s">
        <v>138</v>
      </c>
      <c r="N117" t="s">
        <v>510</v>
      </c>
      <c r="O117" t="s">
        <v>140</v>
      </c>
      <c r="P117" t="s">
        <v>511</v>
      </c>
      <c r="Q117" t="s">
        <v>512</v>
      </c>
      <c r="R117">
        <v>27.1</v>
      </c>
      <c r="S117">
        <v>4980.83</v>
      </c>
      <c r="T117">
        <v>4980.83</v>
      </c>
      <c r="U117">
        <f>+[1]!Table114[[#This Row],[Qty]]*[1]!Table114[[#This Row],[CostPrice]]</f>
        <v>134980.49300000002</v>
      </c>
      <c r="V117" t="s">
        <v>164</v>
      </c>
      <c r="W117" t="s">
        <v>165</v>
      </c>
      <c r="X117" t="s">
        <v>166</v>
      </c>
      <c r="Y117" t="s">
        <v>167</v>
      </c>
      <c r="Z117" t="s">
        <v>168</v>
      </c>
      <c r="AA117" t="s">
        <v>18</v>
      </c>
      <c r="AB117" t="s">
        <v>19</v>
      </c>
      <c r="AC117" s="1">
        <v>45017.461712962999</v>
      </c>
      <c r="AD117" t="s">
        <v>552</v>
      </c>
      <c r="AE117" t="s">
        <v>553</v>
      </c>
      <c r="AF117" t="s">
        <v>20</v>
      </c>
      <c r="AG117" t="s">
        <v>21</v>
      </c>
      <c r="AH117" t="s">
        <v>22</v>
      </c>
      <c r="AI117" t="s">
        <v>861</v>
      </c>
      <c r="AJ117" t="s">
        <v>24</v>
      </c>
      <c r="AK117" s="1">
        <v>45017.461712962999</v>
      </c>
      <c r="AL117" s="1">
        <v>45383.461712962962</v>
      </c>
      <c r="AM117" t="s">
        <v>25</v>
      </c>
    </row>
    <row r="118" spans="1:39" x14ac:dyDescent="0.35">
      <c r="A118">
        <v>590994</v>
      </c>
      <c r="B118" t="s">
        <v>72</v>
      </c>
      <c r="C118" t="s">
        <v>205</v>
      </c>
      <c r="D118" t="s">
        <v>206</v>
      </c>
      <c r="E118" t="s">
        <v>540</v>
      </c>
      <c r="F118" t="s">
        <v>541</v>
      </c>
      <c r="G118" t="s">
        <v>542</v>
      </c>
      <c r="H118" t="s">
        <v>133</v>
      </c>
      <c r="I118" t="s">
        <v>134</v>
      </c>
      <c r="J118" t="s">
        <v>135</v>
      </c>
      <c r="K118" t="s">
        <v>136</v>
      </c>
      <c r="L118" t="s">
        <v>137</v>
      </c>
      <c r="M118" t="s">
        <v>138</v>
      </c>
      <c r="N118" t="s">
        <v>510</v>
      </c>
      <c r="O118" t="s">
        <v>140</v>
      </c>
      <c r="P118" t="s">
        <v>511</v>
      </c>
      <c r="Q118" t="s">
        <v>512</v>
      </c>
      <c r="R118">
        <v>2420.0100000000002</v>
      </c>
      <c r="S118">
        <v>39021.800000000003</v>
      </c>
      <c r="T118">
        <v>39021.800000000003</v>
      </c>
      <c r="U118">
        <f>+[1]!Table114[[#This Row],[Qty]]*[1]!Table114[[#This Row],[CostPrice]]</f>
        <v>94433146.21800001</v>
      </c>
      <c r="V118" t="s">
        <v>164</v>
      </c>
      <c r="W118" t="s">
        <v>165</v>
      </c>
      <c r="X118" t="s">
        <v>166</v>
      </c>
      <c r="Y118" t="s">
        <v>167</v>
      </c>
      <c r="Z118" t="s">
        <v>168</v>
      </c>
      <c r="AA118" t="s">
        <v>18</v>
      </c>
      <c r="AB118" t="s">
        <v>19</v>
      </c>
      <c r="AC118" s="1">
        <v>45017.461712962999</v>
      </c>
      <c r="AD118" t="s">
        <v>176</v>
      </c>
      <c r="AE118" t="s">
        <v>177</v>
      </c>
      <c r="AF118" t="s">
        <v>20</v>
      </c>
      <c r="AG118" t="s">
        <v>21</v>
      </c>
      <c r="AH118" t="s">
        <v>22</v>
      </c>
      <c r="AI118" t="s">
        <v>861</v>
      </c>
      <c r="AJ118" t="s">
        <v>24</v>
      </c>
      <c r="AK118" s="1">
        <v>45017.461712962999</v>
      </c>
      <c r="AL118" s="1">
        <v>45383.461712962962</v>
      </c>
      <c r="AM118" t="s">
        <v>25</v>
      </c>
    </row>
    <row r="119" spans="1:39" x14ac:dyDescent="0.35">
      <c r="A119">
        <v>590995</v>
      </c>
      <c r="B119" t="s">
        <v>72</v>
      </c>
      <c r="C119" t="s">
        <v>336</v>
      </c>
      <c r="D119" t="s">
        <v>337</v>
      </c>
      <c r="E119" t="s">
        <v>554</v>
      </c>
      <c r="F119" t="s">
        <v>555</v>
      </c>
      <c r="G119" t="s">
        <v>556</v>
      </c>
      <c r="H119" t="s">
        <v>133</v>
      </c>
      <c r="I119" t="s">
        <v>134</v>
      </c>
      <c r="J119" t="s">
        <v>135</v>
      </c>
      <c r="K119" t="s">
        <v>136</v>
      </c>
      <c r="L119" t="s">
        <v>137</v>
      </c>
      <c r="M119" t="s">
        <v>138</v>
      </c>
      <c r="N119" t="s">
        <v>510</v>
      </c>
      <c r="O119" t="s">
        <v>140</v>
      </c>
      <c r="P119" t="s">
        <v>511</v>
      </c>
      <c r="Q119" t="s">
        <v>512</v>
      </c>
      <c r="R119">
        <v>714.96</v>
      </c>
      <c r="S119">
        <v>47372.39</v>
      </c>
      <c r="T119">
        <v>47372.39</v>
      </c>
      <c r="U119">
        <f>+[1]!Table114[[#This Row],[Qty]]*[1]!Table114[[#This Row],[CostPrice]]</f>
        <v>33869363.954400003</v>
      </c>
      <c r="V119" t="s">
        <v>164</v>
      </c>
      <c r="W119" t="s">
        <v>165</v>
      </c>
      <c r="X119" t="s">
        <v>166</v>
      </c>
      <c r="Y119" t="s">
        <v>167</v>
      </c>
      <c r="Z119" t="s">
        <v>168</v>
      </c>
      <c r="AA119" t="s">
        <v>18</v>
      </c>
      <c r="AB119" t="s">
        <v>19</v>
      </c>
      <c r="AC119" s="1">
        <v>45017.461712962999</v>
      </c>
      <c r="AD119" t="s">
        <v>148</v>
      </c>
      <c r="AE119" t="s">
        <v>149</v>
      </c>
      <c r="AF119" t="s">
        <v>20</v>
      </c>
      <c r="AG119" t="s">
        <v>21</v>
      </c>
      <c r="AH119" t="s">
        <v>22</v>
      </c>
      <c r="AI119" t="s">
        <v>861</v>
      </c>
      <c r="AJ119" t="s">
        <v>24</v>
      </c>
      <c r="AK119" s="1">
        <v>45017.461712962999</v>
      </c>
      <c r="AL119" s="1">
        <v>45383.461712962962</v>
      </c>
      <c r="AM119" t="s">
        <v>25</v>
      </c>
    </row>
    <row r="120" spans="1:39" x14ac:dyDescent="0.35">
      <c r="A120">
        <v>590996</v>
      </c>
      <c r="B120" t="s">
        <v>72</v>
      </c>
      <c r="C120" t="s">
        <v>336</v>
      </c>
      <c r="D120" t="s">
        <v>337</v>
      </c>
      <c r="E120" t="s">
        <v>557</v>
      </c>
      <c r="F120" t="s">
        <v>558</v>
      </c>
      <c r="G120" t="s">
        <v>559</v>
      </c>
      <c r="H120" t="s">
        <v>133</v>
      </c>
      <c r="I120" t="s">
        <v>134</v>
      </c>
      <c r="J120" t="s">
        <v>135</v>
      </c>
      <c r="K120" t="s">
        <v>136</v>
      </c>
      <c r="L120" t="s">
        <v>137</v>
      </c>
      <c r="M120" t="s">
        <v>138</v>
      </c>
      <c r="N120" t="s">
        <v>510</v>
      </c>
      <c r="O120" t="s">
        <v>140</v>
      </c>
      <c r="P120" t="s">
        <v>511</v>
      </c>
      <c r="Q120" t="s">
        <v>512</v>
      </c>
      <c r="R120">
        <v>617.72</v>
      </c>
      <c r="S120">
        <v>41321.620000000003</v>
      </c>
      <c r="T120">
        <v>41321.620000000003</v>
      </c>
      <c r="U120">
        <f>+[1]!Table114[[#This Row],[Qty]]*[1]!Table114[[#This Row],[CostPrice]]</f>
        <v>25525191.106400002</v>
      </c>
      <c r="V120" t="s">
        <v>164</v>
      </c>
      <c r="W120" t="s">
        <v>165</v>
      </c>
      <c r="X120" t="s">
        <v>166</v>
      </c>
      <c r="Y120" t="s">
        <v>167</v>
      </c>
      <c r="Z120" t="s">
        <v>168</v>
      </c>
      <c r="AA120" t="s">
        <v>18</v>
      </c>
      <c r="AB120" t="s">
        <v>19</v>
      </c>
      <c r="AC120" s="1">
        <v>45017.461712962999</v>
      </c>
      <c r="AD120" t="s">
        <v>176</v>
      </c>
      <c r="AE120" t="s">
        <v>177</v>
      </c>
      <c r="AF120" t="s">
        <v>20</v>
      </c>
      <c r="AG120" t="s">
        <v>21</v>
      </c>
      <c r="AH120" t="s">
        <v>22</v>
      </c>
      <c r="AI120" t="s">
        <v>861</v>
      </c>
      <c r="AJ120" t="s">
        <v>24</v>
      </c>
      <c r="AK120" s="1">
        <v>45017.461712962999</v>
      </c>
      <c r="AL120" s="1">
        <v>45383.461712962962</v>
      </c>
      <c r="AM120" t="s">
        <v>25</v>
      </c>
    </row>
    <row r="121" spans="1:39" x14ac:dyDescent="0.35">
      <c r="A121">
        <v>591324</v>
      </c>
      <c r="B121" t="s">
        <v>76</v>
      </c>
      <c r="C121" t="s">
        <v>169</v>
      </c>
      <c r="D121" t="s">
        <v>170</v>
      </c>
      <c r="E121" t="s">
        <v>560</v>
      </c>
      <c r="F121" t="s">
        <v>561</v>
      </c>
      <c r="G121" t="s">
        <v>562</v>
      </c>
      <c r="H121" t="s">
        <v>133</v>
      </c>
      <c r="I121" t="s">
        <v>134</v>
      </c>
      <c r="J121" t="s">
        <v>135</v>
      </c>
      <c r="K121" t="s">
        <v>136</v>
      </c>
      <c r="L121" t="s">
        <v>174</v>
      </c>
      <c r="M121" t="s">
        <v>175</v>
      </c>
      <c r="N121" t="s">
        <v>563</v>
      </c>
      <c r="O121" t="s">
        <v>140</v>
      </c>
      <c r="P121" t="s">
        <v>162</v>
      </c>
      <c r="Q121" t="s">
        <v>163</v>
      </c>
      <c r="R121">
        <v>155</v>
      </c>
      <c r="S121">
        <v>70040.59</v>
      </c>
      <c r="T121">
        <v>70040.59</v>
      </c>
      <c r="U121">
        <f>+[1]!Table114[[#This Row],[Qty]]*[1]!Table114[[#This Row],[CostPrice]]</f>
        <v>10856291.449999999</v>
      </c>
      <c r="V121" t="s">
        <v>164</v>
      </c>
      <c r="W121" t="s">
        <v>165</v>
      </c>
      <c r="X121" t="s">
        <v>166</v>
      </c>
      <c r="Y121" t="s">
        <v>167</v>
      </c>
      <c r="Z121" t="s">
        <v>168</v>
      </c>
      <c r="AA121" t="s">
        <v>18</v>
      </c>
      <c r="AB121" t="s">
        <v>19</v>
      </c>
      <c r="AC121" s="1">
        <v>45017.461712962999</v>
      </c>
      <c r="AD121" t="s">
        <v>148</v>
      </c>
      <c r="AE121" t="s">
        <v>149</v>
      </c>
      <c r="AF121" t="s">
        <v>20</v>
      </c>
      <c r="AG121" t="s">
        <v>21</v>
      </c>
      <c r="AH121" t="s">
        <v>22</v>
      </c>
      <c r="AI121" t="s">
        <v>861</v>
      </c>
      <c r="AJ121" t="s">
        <v>24</v>
      </c>
      <c r="AK121" s="1">
        <v>45017.461712962999</v>
      </c>
      <c r="AL121" s="1">
        <v>45383.461712962962</v>
      </c>
      <c r="AM121" t="s">
        <v>25</v>
      </c>
    </row>
    <row r="122" spans="1:39" x14ac:dyDescent="0.35">
      <c r="A122">
        <v>591325</v>
      </c>
      <c r="B122" t="s">
        <v>76</v>
      </c>
      <c r="C122" t="s">
        <v>169</v>
      </c>
      <c r="D122" t="s">
        <v>170</v>
      </c>
      <c r="E122" t="s">
        <v>564</v>
      </c>
      <c r="F122" t="s">
        <v>565</v>
      </c>
      <c r="G122" t="s">
        <v>566</v>
      </c>
      <c r="H122" t="s">
        <v>133</v>
      </c>
      <c r="I122" t="s">
        <v>134</v>
      </c>
      <c r="J122" t="s">
        <v>135</v>
      </c>
      <c r="K122" t="s">
        <v>136</v>
      </c>
      <c r="L122" t="s">
        <v>174</v>
      </c>
      <c r="M122" t="s">
        <v>175</v>
      </c>
      <c r="N122" t="s">
        <v>563</v>
      </c>
      <c r="O122" t="s">
        <v>140</v>
      </c>
      <c r="P122" t="s">
        <v>162</v>
      </c>
      <c r="Q122" t="s">
        <v>163</v>
      </c>
      <c r="R122">
        <v>916.72</v>
      </c>
      <c r="S122">
        <v>42438.44</v>
      </c>
      <c r="T122">
        <v>42438.44</v>
      </c>
      <c r="U122">
        <f>+[1]!Table114[[#This Row],[Qty]]*[1]!Table114[[#This Row],[CostPrice]]</f>
        <v>38904166.716800004</v>
      </c>
      <c r="V122" t="s">
        <v>164</v>
      </c>
      <c r="W122" t="s">
        <v>165</v>
      </c>
      <c r="X122" t="s">
        <v>166</v>
      </c>
      <c r="Y122" t="s">
        <v>167</v>
      </c>
      <c r="Z122" t="s">
        <v>168</v>
      </c>
      <c r="AA122" t="s">
        <v>18</v>
      </c>
      <c r="AB122" t="s">
        <v>19</v>
      </c>
      <c r="AC122" s="1">
        <v>45017.461712962999</v>
      </c>
      <c r="AD122" t="s">
        <v>148</v>
      </c>
      <c r="AE122" t="s">
        <v>149</v>
      </c>
      <c r="AF122" t="s">
        <v>20</v>
      </c>
      <c r="AG122" t="s">
        <v>21</v>
      </c>
      <c r="AH122" t="s">
        <v>22</v>
      </c>
      <c r="AI122" t="s">
        <v>861</v>
      </c>
      <c r="AJ122" t="s">
        <v>24</v>
      </c>
      <c r="AK122" s="1">
        <v>45017.461712962999</v>
      </c>
      <c r="AL122" s="1">
        <v>45383.461712962962</v>
      </c>
      <c r="AM122" t="s">
        <v>25</v>
      </c>
    </row>
    <row r="123" spans="1:39" x14ac:dyDescent="0.35">
      <c r="A123">
        <v>591326</v>
      </c>
      <c r="B123" t="s">
        <v>76</v>
      </c>
      <c r="C123" t="s">
        <v>169</v>
      </c>
      <c r="D123" t="s">
        <v>170</v>
      </c>
      <c r="E123" t="s">
        <v>567</v>
      </c>
      <c r="F123" t="s">
        <v>568</v>
      </c>
      <c r="G123" t="s">
        <v>569</v>
      </c>
      <c r="H123" t="s">
        <v>133</v>
      </c>
      <c r="I123" t="s">
        <v>134</v>
      </c>
      <c r="J123" t="s">
        <v>135</v>
      </c>
      <c r="K123" t="s">
        <v>136</v>
      </c>
      <c r="L123" t="s">
        <v>174</v>
      </c>
      <c r="M123" t="s">
        <v>175</v>
      </c>
      <c r="N123" t="s">
        <v>563</v>
      </c>
      <c r="O123" t="s">
        <v>140</v>
      </c>
      <c r="P123" t="s">
        <v>162</v>
      </c>
      <c r="Q123" t="s">
        <v>163</v>
      </c>
      <c r="R123">
        <v>2961.1</v>
      </c>
      <c r="S123">
        <v>50887.59</v>
      </c>
      <c r="T123">
        <v>50887.59</v>
      </c>
      <c r="U123">
        <f>+[1]!Table114[[#This Row],[Qty]]*[1]!Table114[[#This Row],[CostPrice]]</f>
        <v>150683242.74899998</v>
      </c>
      <c r="V123" t="s">
        <v>164</v>
      </c>
      <c r="W123" t="s">
        <v>165</v>
      </c>
      <c r="X123" t="s">
        <v>166</v>
      </c>
      <c r="Y123" t="s">
        <v>167</v>
      </c>
      <c r="Z123" t="s">
        <v>168</v>
      </c>
      <c r="AA123" t="s">
        <v>18</v>
      </c>
      <c r="AB123" t="s">
        <v>19</v>
      </c>
      <c r="AC123" s="1">
        <v>45017.461712962999</v>
      </c>
      <c r="AD123" t="s">
        <v>148</v>
      </c>
      <c r="AE123" t="s">
        <v>149</v>
      </c>
      <c r="AF123" t="s">
        <v>20</v>
      </c>
      <c r="AG123" t="s">
        <v>21</v>
      </c>
      <c r="AH123" t="s">
        <v>22</v>
      </c>
      <c r="AI123" t="s">
        <v>861</v>
      </c>
      <c r="AJ123" t="s">
        <v>24</v>
      </c>
      <c r="AK123" s="1">
        <v>45017.461712962999</v>
      </c>
      <c r="AL123" s="1">
        <v>45383.461712962962</v>
      </c>
      <c r="AM123" t="s">
        <v>25</v>
      </c>
    </row>
    <row r="124" spans="1:39" x14ac:dyDescent="0.35">
      <c r="A124">
        <v>591327</v>
      </c>
      <c r="B124" t="s">
        <v>76</v>
      </c>
      <c r="C124" t="s">
        <v>169</v>
      </c>
      <c r="D124" t="s">
        <v>170</v>
      </c>
      <c r="E124" t="s">
        <v>570</v>
      </c>
      <c r="F124" t="s">
        <v>571</v>
      </c>
      <c r="G124" t="s">
        <v>572</v>
      </c>
      <c r="H124" t="s">
        <v>133</v>
      </c>
      <c r="I124" t="s">
        <v>134</v>
      </c>
      <c r="J124" t="s">
        <v>135</v>
      </c>
      <c r="K124" t="s">
        <v>136</v>
      </c>
      <c r="L124" t="s">
        <v>174</v>
      </c>
      <c r="M124" t="s">
        <v>175</v>
      </c>
      <c r="N124" t="s">
        <v>563</v>
      </c>
      <c r="O124" t="s">
        <v>140</v>
      </c>
      <c r="P124" t="s">
        <v>162</v>
      </c>
      <c r="Q124" t="s">
        <v>163</v>
      </c>
      <c r="R124">
        <v>2708.02</v>
      </c>
      <c r="S124">
        <v>51031.85</v>
      </c>
      <c r="T124">
        <v>51031.85</v>
      </c>
      <c r="U124">
        <f>+[1]!Table114[[#This Row],[Qty]]*[1]!Table114[[#This Row],[CostPrice]]</f>
        <v>138195270.43700001</v>
      </c>
      <c r="V124" t="s">
        <v>164</v>
      </c>
      <c r="W124" t="s">
        <v>165</v>
      </c>
      <c r="X124" t="s">
        <v>166</v>
      </c>
      <c r="Y124" t="s">
        <v>167</v>
      </c>
      <c r="Z124" t="s">
        <v>168</v>
      </c>
      <c r="AA124" t="s">
        <v>18</v>
      </c>
      <c r="AB124" t="s">
        <v>19</v>
      </c>
      <c r="AC124" s="1">
        <v>45017.461712962999</v>
      </c>
      <c r="AD124" t="s">
        <v>148</v>
      </c>
      <c r="AE124" t="s">
        <v>149</v>
      </c>
      <c r="AF124" t="s">
        <v>20</v>
      </c>
      <c r="AG124" t="s">
        <v>21</v>
      </c>
      <c r="AH124" t="s">
        <v>22</v>
      </c>
      <c r="AI124" t="s">
        <v>861</v>
      </c>
      <c r="AJ124" t="s">
        <v>24</v>
      </c>
      <c r="AK124" s="1">
        <v>45017.461712962999</v>
      </c>
      <c r="AL124" s="1">
        <v>45383.461712962962</v>
      </c>
      <c r="AM124" t="s">
        <v>25</v>
      </c>
    </row>
    <row r="125" spans="1:39" x14ac:dyDescent="0.35">
      <c r="A125">
        <v>591328</v>
      </c>
      <c r="B125" t="s">
        <v>76</v>
      </c>
      <c r="C125" t="s">
        <v>169</v>
      </c>
      <c r="D125" t="s">
        <v>170</v>
      </c>
      <c r="E125" t="s">
        <v>573</v>
      </c>
      <c r="F125" t="s">
        <v>574</v>
      </c>
      <c r="G125" t="s">
        <v>575</v>
      </c>
      <c r="H125" t="s">
        <v>133</v>
      </c>
      <c r="I125" t="s">
        <v>134</v>
      </c>
      <c r="J125" t="s">
        <v>135</v>
      </c>
      <c r="K125" t="s">
        <v>136</v>
      </c>
      <c r="L125" t="s">
        <v>174</v>
      </c>
      <c r="M125" t="s">
        <v>175</v>
      </c>
      <c r="N125" t="s">
        <v>563</v>
      </c>
      <c r="O125" t="s">
        <v>140</v>
      </c>
      <c r="P125" t="s">
        <v>162</v>
      </c>
      <c r="Q125" t="s">
        <v>163</v>
      </c>
      <c r="R125">
        <v>3.02</v>
      </c>
      <c r="S125">
        <v>25917.27</v>
      </c>
      <c r="T125">
        <v>25917.27</v>
      </c>
      <c r="U125">
        <f>+[1]!Table114[[#This Row],[Qty]]*[1]!Table114[[#This Row],[CostPrice]]</f>
        <v>78270.155400000003</v>
      </c>
      <c r="V125" t="s">
        <v>164</v>
      </c>
      <c r="W125" t="s">
        <v>165</v>
      </c>
      <c r="X125" t="s">
        <v>166</v>
      </c>
      <c r="Y125" t="s">
        <v>167</v>
      </c>
      <c r="Z125" t="s">
        <v>168</v>
      </c>
      <c r="AA125" t="s">
        <v>18</v>
      </c>
      <c r="AB125" t="s">
        <v>19</v>
      </c>
      <c r="AC125" s="1">
        <v>45017.461712962999</v>
      </c>
      <c r="AD125" t="s">
        <v>576</v>
      </c>
      <c r="AE125" t="s">
        <v>577</v>
      </c>
      <c r="AF125" t="s">
        <v>20</v>
      </c>
      <c r="AG125" t="s">
        <v>21</v>
      </c>
      <c r="AH125" t="s">
        <v>22</v>
      </c>
      <c r="AI125" t="s">
        <v>861</v>
      </c>
      <c r="AJ125" t="s">
        <v>24</v>
      </c>
      <c r="AK125" s="1">
        <v>45017.461712962999</v>
      </c>
      <c r="AL125" s="1">
        <v>45383.461712962962</v>
      </c>
      <c r="AM125" t="s">
        <v>25</v>
      </c>
    </row>
    <row r="126" spans="1:39" x14ac:dyDescent="0.35">
      <c r="A126">
        <v>591329</v>
      </c>
      <c r="B126" t="s">
        <v>76</v>
      </c>
      <c r="C126" t="s">
        <v>169</v>
      </c>
      <c r="D126" t="s">
        <v>170</v>
      </c>
      <c r="E126" t="s">
        <v>578</v>
      </c>
      <c r="F126" t="s">
        <v>579</v>
      </c>
      <c r="G126" t="s">
        <v>580</v>
      </c>
      <c r="H126" t="s">
        <v>133</v>
      </c>
      <c r="I126" t="s">
        <v>134</v>
      </c>
      <c r="J126" t="s">
        <v>135</v>
      </c>
      <c r="K126" t="s">
        <v>136</v>
      </c>
      <c r="L126" t="s">
        <v>174</v>
      </c>
      <c r="M126" t="s">
        <v>175</v>
      </c>
      <c r="N126" t="s">
        <v>563</v>
      </c>
      <c r="O126" t="s">
        <v>140</v>
      </c>
      <c r="P126" t="s">
        <v>162</v>
      </c>
      <c r="Q126" t="s">
        <v>163</v>
      </c>
      <c r="R126">
        <v>105.94</v>
      </c>
      <c r="S126">
        <v>53341.8</v>
      </c>
      <c r="T126">
        <v>53341.8</v>
      </c>
      <c r="U126">
        <f>+[1]!Table114[[#This Row],[Qty]]*[1]!Table114[[#This Row],[CostPrice]]</f>
        <v>5651030.2920000004</v>
      </c>
      <c r="V126" t="s">
        <v>164</v>
      </c>
      <c r="W126" t="s">
        <v>165</v>
      </c>
      <c r="X126" t="s">
        <v>166</v>
      </c>
      <c r="Y126" t="s">
        <v>167</v>
      </c>
      <c r="Z126" t="s">
        <v>168</v>
      </c>
      <c r="AA126" t="s">
        <v>18</v>
      </c>
      <c r="AB126" t="s">
        <v>19</v>
      </c>
      <c r="AC126" s="1">
        <v>45017.461712962999</v>
      </c>
      <c r="AD126" t="s">
        <v>148</v>
      </c>
      <c r="AE126" t="s">
        <v>149</v>
      </c>
      <c r="AF126" t="s">
        <v>20</v>
      </c>
      <c r="AG126" t="s">
        <v>21</v>
      </c>
      <c r="AH126" t="s">
        <v>22</v>
      </c>
      <c r="AI126" t="s">
        <v>861</v>
      </c>
      <c r="AJ126" t="s">
        <v>24</v>
      </c>
      <c r="AK126" s="1">
        <v>45017.461712962999</v>
      </c>
      <c r="AL126" s="1">
        <v>45383.461712962962</v>
      </c>
      <c r="AM126" t="s">
        <v>25</v>
      </c>
    </row>
    <row r="127" spans="1:39" x14ac:dyDescent="0.35">
      <c r="A127">
        <v>591330</v>
      </c>
      <c r="B127" t="s">
        <v>76</v>
      </c>
      <c r="C127" t="s">
        <v>169</v>
      </c>
      <c r="D127" t="s">
        <v>170</v>
      </c>
      <c r="E127" t="s">
        <v>581</v>
      </c>
      <c r="F127" t="s">
        <v>582</v>
      </c>
      <c r="G127" t="s">
        <v>583</v>
      </c>
      <c r="H127" t="s">
        <v>133</v>
      </c>
      <c r="I127" t="s">
        <v>134</v>
      </c>
      <c r="J127" t="s">
        <v>135</v>
      </c>
      <c r="K127" t="s">
        <v>136</v>
      </c>
      <c r="L127" t="s">
        <v>174</v>
      </c>
      <c r="M127" t="s">
        <v>175</v>
      </c>
      <c r="N127" t="s">
        <v>563</v>
      </c>
      <c r="O127" t="s">
        <v>140</v>
      </c>
      <c r="P127" t="s">
        <v>162</v>
      </c>
      <c r="Q127" t="s">
        <v>163</v>
      </c>
      <c r="R127">
        <v>192.85</v>
      </c>
      <c r="S127">
        <v>41878.85</v>
      </c>
      <c r="T127">
        <v>41878.85</v>
      </c>
      <c r="U127">
        <f>+[1]!Table114[[#This Row],[Qty]]*[1]!Table114[[#This Row],[CostPrice]]</f>
        <v>8076336.2224999992</v>
      </c>
      <c r="V127" t="s">
        <v>164</v>
      </c>
      <c r="W127" t="s">
        <v>165</v>
      </c>
      <c r="X127" t="s">
        <v>166</v>
      </c>
      <c r="Y127" t="s">
        <v>167</v>
      </c>
      <c r="Z127" t="s">
        <v>168</v>
      </c>
      <c r="AA127" t="s">
        <v>18</v>
      </c>
      <c r="AB127" t="s">
        <v>19</v>
      </c>
      <c r="AC127" s="1">
        <v>45017.461712962999</v>
      </c>
      <c r="AD127" t="s">
        <v>148</v>
      </c>
      <c r="AE127" t="s">
        <v>149</v>
      </c>
      <c r="AF127" t="s">
        <v>20</v>
      </c>
      <c r="AG127" t="s">
        <v>21</v>
      </c>
      <c r="AH127" t="s">
        <v>22</v>
      </c>
      <c r="AI127" t="s">
        <v>861</v>
      </c>
      <c r="AJ127" t="s">
        <v>24</v>
      </c>
      <c r="AK127" s="1">
        <v>45017.461712962999</v>
      </c>
      <c r="AL127" s="1">
        <v>45383.461712962962</v>
      </c>
      <c r="AM127" t="s">
        <v>25</v>
      </c>
    </row>
    <row r="128" spans="1:39" x14ac:dyDescent="0.35">
      <c r="A128">
        <v>591331</v>
      </c>
      <c r="B128" t="s">
        <v>76</v>
      </c>
      <c r="C128" t="s">
        <v>169</v>
      </c>
      <c r="D128" t="s">
        <v>170</v>
      </c>
      <c r="E128" t="s">
        <v>584</v>
      </c>
      <c r="F128" t="s">
        <v>585</v>
      </c>
      <c r="G128" t="s">
        <v>586</v>
      </c>
      <c r="H128" t="s">
        <v>133</v>
      </c>
      <c r="I128" t="s">
        <v>134</v>
      </c>
      <c r="J128" t="s">
        <v>135</v>
      </c>
      <c r="K128" t="s">
        <v>136</v>
      </c>
      <c r="L128" t="s">
        <v>174</v>
      </c>
      <c r="M128" t="s">
        <v>175</v>
      </c>
      <c r="N128" t="s">
        <v>563</v>
      </c>
      <c r="O128" t="s">
        <v>140</v>
      </c>
      <c r="P128" t="s">
        <v>162</v>
      </c>
      <c r="Q128" t="s">
        <v>163</v>
      </c>
      <c r="R128">
        <v>1544.99</v>
      </c>
      <c r="S128">
        <v>51950.559999999998</v>
      </c>
      <c r="T128">
        <v>51950.559999999998</v>
      </c>
      <c r="U128">
        <f>+[1]!Table114[[#This Row],[Qty]]*[1]!Table114[[#This Row],[CostPrice]]</f>
        <v>80263095.694399998</v>
      </c>
      <c r="V128" t="s">
        <v>164</v>
      </c>
      <c r="W128" t="s">
        <v>165</v>
      </c>
      <c r="X128" t="s">
        <v>166</v>
      </c>
      <c r="Y128" t="s">
        <v>167</v>
      </c>
      <c r="Z128" t="s">
        <v>168</v>
      </c>
      <c r="AA128" t="s">
        <v>18</v>
      </c>
      <c r="AB128" t="s">
        <v>19</v>
      </c>
      <c r="AC128" s="1">
        <v>45017.461712962999</v>
      </c>
      <c r="AD128" t="s">
        <v>148</v>
      </c>
      <c r="AE128" t="s">
        <v>149</v>
      </c>
      <c r="AF128" t="s">
        <v>20</v>
      </c>
      <c r="AG128" t="s">
        <v>21</v>
      </c>
      <c r="AH128" t="s">
        <v>22</v>
      </c>
      <c r="AI128" t="s">
        <v>861</v>
      </c>
      <c r="AJ128" t="s">
        <v>24</v>
      </c>
      <c r="AK128" s="1">
        <v>45017.461712962999</v>
      </c>
      <c r="AL128" s="1">
        <v>45383.461712962962</v>
      </c>
      <c r="AM128" t="s">
        <v>25</v>
      </c>
    </row>
    <row r="129" spans="1:39" x14ac:dyDescent="0.35">
      <c r="A129">
        <v>591332</v>
      </c>
      <c r="B129" t="s">
        <v>76</v>
      </c>
      <c r="C129" t="s">
        <v>192</v>
      </c>
      <c r="D129" t="s">
        <v>193</v>
      </c>
      <c r="E129" t="s">
        <v>587</v>
      </c>
      <c r="F129" t="s">
        <v>588</v>
      </c>
      <c r="G129" t="s">
        <v>589</v>
      </c>
      <c r="H129" t="s">
        <v>133</v>
      </c>
      <c r="I129" t="s">
        <v>134</v>
      </c>
      <c r="J129" t="s">
        <v>135</v>
      </c>
      <c r="K129" t="s">
        <v>136</v>
      </c>
      <c r="L129" t="s">
        <v>174</v>
      </c>
      <c r="M129" t="s">
        <v>175</v>
      </c>
      <c r="N129" t="s">
        <v>563</v>
      </c>
      <c r="O129" t="s">
        <v>140</v>
      </c>
      <c r="P129" t="s">
        <v>162</v>
      </c>
      <c r="Q129" t="s">
        <v>163</v>
      </c>
      <c r="R129">
        <v>917.49</v>
      </c>
      <c r="S129">
        <v>49952.06</v>
      </c>
      <c r="T129">
        <v>49952.06</v>
      </c>
      <c r="U129">
        <f>+[1]!Table114[[#This Row],[Qty]]*[1]!Table114[[#This Row],[CostPrice]]</f>
        <v>45830515.529399998</v>
      </c>
      <c r="V129" t="s">
        <v>164</v>
      </c>
      <c r="W129" t="s">
        <v>165</v>
      </c>
      <c r="X129" t="s">
        <v>166</v>
      </c>
      <c r="Y129" t="s">
        <v>167</v>
      </c>
      <c r="Z129" t="s">
        <v>168</v>
      </c>
      <c r="AA129" t="s">
        <v>18</v>
      </c>
      <c r="AB129" t="s">
        <v>19</v>
      </c>
      <c r="AC129" s="1">
        <v>45017.461712962999</v>
      </c>
      <c r="AD129" t="s">
        <v>148</v>
      </c>
      <c r="AE129" t="s">
        <v>149</v>
      </c>
      <c r="AF129" t="s">
        <v>20</v>
      </c>
      <c r="AG129" t="s">
        <v>21</v>
      </c>
      <c r="AH129" t="s">
        <v>22</v>
      </c>
      <c r="AI129" t="s">
        <v>861</v>
      </c>
      <c r="AJ129" t="s">
        <v>24</v>
      </c>
      <c r="AK129" s="1">
        <v>45017.461712962999</v>
      </c>
      <c r="AL129" s="1">
        <v>45383.461712962962</v>
      </c>
      <c r="AM129" t="s">
        <v>25</v>
      </c>
    </row>
    <row r="130" spans="1:39" x14ac:dyDescent="0.35">
      <c r="A130">
        <v>591333</v>
      </c>
      <c r="B130" t="s">
        <v>76</v>
      </c>
      <c r="C130" t="s">
        <v>192</v>
      </c>
      <c r="D130" t="s">
        <v>193</v>
      </c>
      <c r="E130" t="s">
        <v>590</v>
      </c>
      <c r="F130" t="s">
        <v>591</v>
      </c>
      <c r="G130" t="s">
        <v>592</v>
      </c>
      <c r="H130" t="s">
        <v>133</v>
      </c>
      <c r="I130" t="s">
        <v>134</v>
      </c>
      <c r="J130" t="s">
        <v>135</v>
      </c>
      <c r="K130" t="s">
        <v>136</v>
      </c>
      <c r="L130" t="s">
        <v>174</v>
      </c>
      <c r="M130" t="s">
        <v>175</v>
      </c>
      <c r="N130" t="s">
        <v>563</v>
      </c>
      <c r="O130" t="s">
        <v>140</v>
      </c>
      <c r="P130" t="s">
        <v>162</v>
      </c>
      <c r="Q130" t="s">
        <v>163</v>
      </c>
      <c r="R130">
        <v>8012.23</v>
      </c>
      <c r="S130">
        <v>54464.86</v>
      </c>
      <c r="T130">
        <v>54464.86</v>
      </c>
      <c r="U130">
        <f>+[1]!Table114[[#This Row],[Qty]]*[1]!Table114[[#This Row],[CostPrice]]</f>
        <v>436384985.2378</v>
      </c>
      <c r="V130" t="s">
        <v>164</v>
      </c>
      <c r="W130" t="s">
        <v>165</v>
      </c>
      <c r="X130" t="s">
        <v>166</v>
      </c>
      <c r="Y130" t="s">
        <v>167</v>
      </c>
      <c r="Z130" t="s">
        <v>168</v>
      </c>
      <c r="AA130" t="s">
        <v>18</v>
      </c>
      <c r="AB130" t="s">
        <v>19</v>
      </c>
      <c r="AC130" s="1">
        <v>45017.461712962999</v>
      </c>
      <c r="AD130" t="s">
        <v>176</v>
      </c>
      <c r="AE130" t="s">
        <v>177</v>
      </c>
      <c r="AF130" t="s">
        <v>20</v>
      </c>
      <c r="AG130" t="s">
        <v>21</v>
      </c>
      <c r="AH130" t="s">
        <v>22</v>
      </c>
      <c r="AI130" t="s">
        <v>861</v>
      </c>
      <c r="AJ130" t="s">
        <v>24</v>
      </c>
      <c r="AK130" s="1">
        <v>45017.461712962999</v>
      </c>
      <c r="AL130" s="1">
        <v>45383.461712962962</v>
      </c>
      <c r="AM130" t="s">
        <v>25</v>
      </c>
    </row>
    <row r="131" spans="1:39" x14ac:dyDescent="0.35">
      <c r="A131">
        <v>591334</v>
      </c>
      <c r="B131" t="s">
        <v>76</v>
      </c>
      <c r="C131" t="s">
        <v>192</v>
      </c>
      <c r="D131" t="s">
        <v>193</v>
      </c>
      <c r="E131" t="s">
        <v>593</v>
      </c>
      <c r="F131" t="s">
        <v>594</v>
      </c>
      <c r="G131" t="s">
        <v>595</v>
      </c>
      <c r="H131" t="s">
        <v>133</v>
      </c>
      <c r="I131" t="s">
        <v>134</v>
      </c>
      <c r="J131" t="s">
        <v>135</v>
      </c>
      <c r="K131" t="s">
        <v>136</v>
      </c>
      <c r="L131" t="s">
        <v>174</v>
      </c>
      <c r="M131" t="s">
        <v>175</v>
      </c>
      <c r="N131" t="s">
        <v>563</v>
      </c>
      <c r="O131" t="s">
        <v>140</v>
      </c>
      <c r="P131" t="s">
        <v>162</v>
      </c>
      <c r="Q131" t="s">
        <v>163</v>
      </c>
      <c r="R131">
        <v>617.11</v>
      </c>
      <c r="S131">
        <v>51974.52</v>
      </c>
      <c r="T131">
        <v>51974.52</v>
      </c>
      <c r="U131">
        <f>+[1]!Table114[[#This Row],[Qty]]*[1]!Table114[[#This Row],[CostPrice]]</f>
        <v>32073996.0372</v>
      </c>
      <c r="V131" t="s">
        <v>164</v>
      </c>
      <c r="W131" t="s">
        <v>165</v>
      </c>
      <c r="X131" t="s">
        <v>166</v>
      </c>
      <c r="Y131" t="s">
        <v>167</v>
      </c>
      <c r="Z131" t="s">
        <v>168</v>
      </c>
      <c r="AA131" t="s">
        <v>18</v>
      </c>
      <c r="AB131" t="s">
        <v>19</v>
      </c>
      <c r="AC131" s="1">
        <v>45017.461712962999</v>
      </c>
      <c r="AD131" t="s">
        <v>148</v>
      </c>
      <c r="AE131" t="s">
        <v>149</v>
      </c>
      <c r="AF131" t="s">
        <v>20</v>
      </c>
      <c r="AG131" t="s">
        <v>21</v>
      </c>
      <c r="AH131" t="s">
        <v>22</v>
      </c>
      <c r="AI131" t="s">
        <v>861</v>
      </c>
      <c r="AJ131" t="s">
        <v>24</v>
      </c>
      <c r="AK131" s="1">
        <v>45017.461712962999</v>
      </c>
      <c r="AL131" s="1">
        <v>45383.461712962962</v>
      </c>
      <c r="AM131" t="s">
        <v>25</v>
      </c>
    </row>
    <row r="132" spans="1:39" x14ac:dyDescent="0.35">
      <c r="A132">
        <v>591335</v>
      </c>
      <c r="B132" t="s">
        <v>76</v>
      </c>
      <c r="C132" t="s">
        <v>186</v>
      </c>
      <c r="D132" t="s">
        <v>187</v>
      </c>
      <c r="E132" t="s">
        <v>596</v>
      </c>
      <c r="F132" t="s">
        <v>597</v>
      </c>
      <c r="G132" t="s">
        <v>598</v>
      </c>
      <c r="H132" t="s">
        <v>133</v>
      </c>
      <c r="I132" t="s">
        <v>134</v>
      </c>
      <c r="J132" t="s">
        <v>135</v>
      </c>
      <c r="K132" t="s">
        <v>136</v>
      </c>
      <c r="L132" t="s">
        <v>174</v>
      </c>
      <c r="M132" t="s">
        <v>175</v>
      </c>
      <c r="N132" t="s">
        <v>563</v>
      </c>
      <c r="O132" t="s">
        <v>140</v>
      </c>
      <c r="P132" t="s">
        <v>162</v>
      </c>
      <c r="Q132" t="s">
        <v>163</v>
      </c>
      <c r="R132">
        <v>3883.41</v>
      </c>
      <c r="S132">
        <v>49071.040000000001</v>
      </c>
      <c r="T132">
        <v>49071.040000000001</v>
      </c>
      <c r="U132">
        <f>+[1]!Table114[[#This Row],[Qty]]*[1]!Table114[[#This Row],[CostPrice]]</f>
        <v>190562967.44639999</v>
      </c>
      <c r="V132" t="s">
        <v>164</v>
      </c>
      <c r="W132" t="s">
        <v>165</v>
      </c>
      <c r="X132" t="s">
        <v>166</v>
      </c>
      <c r="Y132" t="s">
        <v>167</v>
      </c>
      <c r="Z132" t="s">
        <v>168</v>
      </c>
      <c r="AA132" t="s">
        <v>18</v>
      </c>
      <c r="AB132" t="s">
        <v>19</v>
      </c>
      <c r="AC132" s="1">
        <v>45017.461712962999</v>
      </c>
      <c r="AD132" t="s">
        <v>176</v>
      </c>
      <c r="AE132" t="s">
        <v>177</v>
      </c>
      <c r="AF132" t="s">
        <v>20</v>
      </c>
      <c r="AG132" t="s">
        <v>21</v>
      </c>
      <c r="AH132" t="s">
        <v>22</v>
      </c>
      <c r="AI132" t="s">
        <v>861</v>
      </c>
      <c r="AJ132" t="s">
        <v>24</v>
      </c>
      <c r="AK132" s="1">
        <v>45017.461712962999</v>
      </c>
      <c r="AL132" s="1">
        <v>45383.461712962962</v>
      </c>
      <c r="AM132" t="s">
        <v>25</v>
      </c>
    </row>
    <row r="133" spans="1:39" x14ac:dyDescent="0.35">
      <c r="A133">
        <v>591336</v>
      </c>
      <c r="B133" t="s">
        <v>76</v>
      </c>
      <c r="C133" t="s">
        <v>169</v>
      </c>
      <c r="D133" t="s">
        <v>170</v>
      </c>
      <c r="E133" t="s">
        <v>599</v>
      </c>
      <c r="F133" t="s">
        <v>600</v>
      </c>
      <c r="G133" t="s">
        <v>601</v>
      </c>
      <c r="H133" t="s">
        <v>133</v>
      </c>
      <c r="I133" t="s">
        <v>134</v>
      </c>
      <c r="J133" t="s">
        <v>135</v>
      </c>
      <c r="K133" t="s">
        <v>136</v>
      </c>
      <c r="L133" t="s">
        <v>174</v>
      </c>
      <c r="M133" t="s">
        <v>175</v>
      </c>
      <c r="N133" t="s">
        <v>563</v>
      </c>
      <c r="O133" t="s">
        <v>140</v>
      </c>
      <c r="P133" t="s">
        <v>162</v>
      </c>
      <c r="Q133" t="s">
        <v>163</v>
      </c>
      <c r="R133">
        <v>191.5</v>
      </c>
      <c r="S133">
        <v>39678.769999999997</v>
      </c>
      <c r="T133">
        <v>39678.769999999997</v>
      </c>
      <c r="U133">
        <f>+[1]!Table114[[#This Row],[Qty]]*[1]!Table114[[#This Row],[CostPrice]]</f>
        <v>7598484.4549999991</v>
      </c>
      <c r="V133" t="s">
        <v>164</v>
      </c>
      <c r="W133" t="s">
        <v>165</v>
      </c>
      <c r="X133" t="s">
        <v>166</v>
      </c>
      <c r="Y133" t="s">
        <v>167</v>
      </c>
      <c r="Z133" t="s">
        <v>168</v>
      </c>
      <c r="AA133" t="s">
        <v>18</v>
      </c>
      <c r="AB133" t="s">
        <v>19</v>
      </c>
      <c r="AC133" s="1">
        <v>45017.461712962999</v>
      </c>
      <c r="AD133" t="s">
        <v>176</v>
      </c>
      <c r="AE133" t="s">
        <v>177</v>
      </c>
      <c r="AF133" t="s">
        <v>20</v>
      </c>
      <c r="AG133" t="s">
        <v>21</v>
      </c>
      <c r="AH133" t="s">
        <v>22</v>
      </c>
      <c r="AI133" t="s">
        <v>861</v>
      </c>
      <c r="AJ133" t="s">
        <v>24</v>
      </c>
      <c r="AK133" s="1">
        <v>45017.461712962999</v>
      </c>
      <c r="AL133" s="1">
        <v>45383.461712962962</v>
      </c>
      <c r="AM133" t="s">
        <v>25</v>
      </c>
    </row>
    <row r="134" spans="1:39" x14ac:dyDescent="0.35">
      <c r="A134">
        <v>591337</v>
      </c>
      <c r="B134" t="s">
        <v>76</v>
      </c>
      <c r="C134" t="s">
        <v>169</v>
      </c>
      <c r="D134" t="s">
        <v>170</v>
      </c>
      <c r="E134" t="s">
        <v>602</v>
      </c>
      <c r="F134" t="s">
        <v>603</v>
      </c>
      <c r="G134" t="s">
        <v>604</v>
      </c>
      <c r="H134" t="s">
        <v>133</v>
      </c>
      <c r="I134" t="s">
        <v>134</v>
      </c>
      <c r="J134" t="s">
        <v>135</v>
      </c>
      <c r="K134" t="s">
        <v>136</v>
      </c>
      <c r="L134" t="s">
        <v>174</v>
      </c>
      <c r="M134" t="s">
        <v>175</v>
      </c>
      <c r="N134" t="s">
        <v>563</v>
      </c>
      <c r="O134" t="s">
        <v>140</v>
      </c>
      <c r="P134" t="s">
        <v>162</v>
      </c>
      <c r="Q134" t="s">
        <v>163</v>
      </c>
      <c r="R134">
        <v>99.72</v>
      </c>
      <c r="S134">
        <v>49506.17</v>
      </c>
      <c r="T134">
        <v>50512.58</v>
      </c>
      <c r="U134">
        <f>+[1]!Table114[[#This Row],[Qty]]*[1]!Table114[[#This Row],[CostPrice]]</f>
        <v>5037114.4775999999</v>
      </c>
      <c r="V134" t="s">
        <v>164</v>
      </c>
      <c r="W134" t="s">
        <v>165</v>
      </c>
      <c r="X134" t="s">
        <v>166</v>
      </c>
      <c r="Y134" t="s">
        <v>167</v>
      </c>
      <c r="Z134" t="s">
        <v>168</v>
      </c>
      <c r="AA134" t="s">
        <v>18</v>
      </c>
      <c r="AB134" t="s">
        <v>19</v>
      </c>
      <c r="AC134" s="1">
        <v>45017.461712962999</v>
      </c>
      <c r="AD134" t="s">
        <v>148</v>
      </c>
      <c r="AE134" t="s">
        <v>149</v>
      </c>
      <c r="AF134" t="s">
        <v>20</v>
      </c>
      <c r="AG134" t="s">
        <v>21</v>
      </c>
      <c r="AH134" t="s">
        <v>22</v>
      </c>
      <c r="AI134" t="s">
        <v>861</v>
      </c>
      <c r="AJ134" t="s">
        <v>24</v>
      </c>
      <c r="AK134" s="1">
        <v>45017.461712962999</v>
      </c>
      <c r="AL134" s="1">
        <v>45383.461712962962</v>
      </c>
      <c r="AM134" t="s">
        <v>25</v>
      </c>
    </row>
    <row r="135" spans="1:39" x14ac:dyDescent="0.35">
      <c r="A135">
        <v>591338</v>
      </c>
      <c r="B135" t="s">
        <v>76</v>
      </c>
      <c r="C135" t="s">
        <v>293</v>
      </c>
      <c r="D135" t="s">
        <v>294</v>
      </c>
      <c r="E135" t="s">
        <v>605</v>
      </c>
      <c r="F135" t="s">
        <v>606</v>
      </c>
      <c r="G135" t="s">
        <v>607</v>
      </c>
      <c r="H135" t="s">
        <v>133</v>
      </c>
      <c r="I135" t="s">
        <v>134</v>
      </c>
      <c r="J135" t="s">
        <v>135</v>
      </c>
      <c r="K135" t="s">
        <v>136</v>
      </c>
      <c r="L135" t="s">
        <v>174</v>
      </c>
      <c r="M135" t="s">
        <v>175</v>
      </c>
      <c r="N135" t="s">
        <v>563</v>
      </c>
      <c r="O135" t="s">
        <v>140</v>
      </c>
      <c r="P135" t="s">
        <v>162</v>
      </c>
      <c r="Q135" t="s">
        <v>163</v>
      </c>
      <c r="R135">
        <v>509.07</v>
      </c>
      <c r="S135">
        <v>73041.149999999994</v>
      </c>
      <c r="T135">
        <v>73041.149999999994</v>
      </c>
      <c r="U135">
        <f>+[1]!Table114[[#This Row],[Qty]]*[1]!Table114[[#This Row],[CostPrice]]</f>
        <v>37183058.230499998</v>
      </c>
      <c r="V135" t="s">
        <v>164</v>
      </c>
      <c r="W135" t="s">
        <v>165</v>
      </c>
      <c r="X135" t="s">
        <v>166</v>
      </c>
      <c r="Y135" t="s">
        <v>167</v>
      </c>
      <c r="Z135" t="s">
        <v>168</v>
      </c>
      <c r="AA135" t="s">
        <v>18</v>
      </c>
      <c r="AB135" t="s">
        <v>19</v>
      </c>
      <c r="AC135" s="1">
        <v>45017.461712962999</v>
      </c>
      <c r="AD135" t="s">
        <v>148</v>
      </c>
      <c r="AE135" t="s">
        <v>149</v>
      </c>
      <c r="AF135" t="s">
        <v>20</v>
      </c>
      <c r="AG135" t="s">
        <v>21</v>
      </c>
      <c r="AH135" t="s">
        <v>22</v>
      </c>
      <c r="AI135" t="s">
        <v>861</v>
      </c>
      <c r="AJ135" t="s">
        <v>24</v>
      </c>
      <c r="AK135" s="1">
        <v>45017.461712962999</v>
      </c>
      <c r="AL135" s="1">
        <v>45383.461712962962</v>
      </c>
      <c r="AM135" t="s">
        <v>25</v>
      </c>
    </row>
    <row r="136" spans="1:39" x14ac:dyDescent="0.35">
      <c r="A136">
        <v>591339</v>
      </c>
      <c r="B136" t="s">
        <v>76</v>
      </c>
      <c r="C136" t="s">
        <v>169</v>
      </c>
      <c r="D136" t="s">
        <v>170</v>
      </c>
      <c r="E136" t="s">
        <v>608</v>
      </c>
      <c r="F136" t="s">
        <v>609</v>
      </c>
      <c r="G136" t="s">
        <v>610</v>
      </c>
      <c r="H136" t="s">
        <v>133</v>
      </c>
      <c r="I136" t="s">
        <v>134</v>
      </c>
      <c r="J136" t="s">
        <v>135</v>
      </c>
      <c r="K136" t="s">
        <v>136</v>
      </c>
      <c r="L136" t="s">
        <v>174</v>
      </c>
      <c r="M136" t="s">
        <v>175</v>
      </c>
      <c r="N136" t="s">
        <v>563</v>
      </c>
      <c r="O136" t="s">
        <v>140</v>
      </c>
      <c r="P136" t="s">
        <v>162</v>
      </c>
      <c r="Q136" t="s">
        <v>163</v>
      </c>
      <c r="R136">
        <v>103.99</v>
      </c>
      <c r="S136">
        <v>51042.51</v>
      </c>
      <c r="T136">
        <v>51042.51</v>
      </c>
      <c r="U136">
        <f>+[1]!Table114[[#This Row],[Qty]]*[1]!Table114[[#This Row],[CostPrice]]</f>
        <v>5307910.6149000004</v>
      </c>
      <c r="V136" t="s">
        <v>164</v>
      </c>
      <c r="W136" t="s">
        <v>165</v>
      </c>
      <c r="X136" t="s">
        <v>166</v>
      </c>
      <c r="Y136" t="s">
        <v>167</v>
      </c>
      <c r="Z136" t="s">
        <v>168</v>
      </c>
      <c r="AA136" t="s">
        <v>18</v>
      </c>
      <c r="AB136" t="s">
        <v>19</v>
      </c>
      <c r="AC136" s="1">
        <v>45017.461712962999</v>
      </c>
      <c r="AD136" t="s">
        <v>148</v>
      </c>
      <c r="AE136" t="s">
        <v>149</v>
      </c>
      <c r="AF136" t="s">
        <v>20</v>
      </c>
      <c r="AG136" t="s">
        <v>21</v>
      </c>
      <c r="AH136" t="s">
        <v>22</v>
      </c>
      <c r="AI136" t="s">
        <v>861</v>
      </c>
      <c r="AJ136" t="s">
        <v>24</v>
      </c>
      <c r="AK136" s="1">
        <v>45017.461712962999</v>
      </c>
      <c r="AL136" s="1">
        <v>45383.461712962962</v>
      </c>
      <c r="AM136" t="s">
        <v>25</v>
      </c>
    </row>
    <row r="137" spans="1:39" x14ac:dyDescent="0.35">
      <c r="A137">
        <v>591340</v>
      </c>
      <c r="B137" t="s">
        <v>76</v>
      </c>
      <c r="C137" t="s">
        <v>169</v>
      </c>
      <c r="D137" t="s">
        <v>170</v>
      </c>
      <c r="E137" t="s">
        <v>611</v>
      </c>
      <c r="F137" t="s">
        <v>612</v>
      </c>
      <c r="G137" t="s">
        <v>613</v>
      </c>
      <c r="H137" t="s">
        <v>133</v>
      </c>
      <c r="I137" t="s">
        <v>134</v>
      </c>
      <c r="J137" t="s">
        <v>135</v>
      </c>
      <c r="K137" t="s">
        <v>136</v>
      </c>
      <c r="L137" t="s">
        <v>174</v>
      </c>
      <c r="M137" t="s">
        <v>175</v>
      </c>
      <c r="N137" t="s">
        <v>563</v>
      </c>
      <c r="O137" t="s">
        <v>140</v>
      </c>
      <c r="P137" t="s">
        <v>162</v>
      </c>
      <c r="Q137" t="s">
        <v>163</v>
      </c>
      <c r="R137">
        <v>503</v>
      </c>
      <c r="S137">
        <v>51042.27</v>
      </c>
      <c r="T137">
        <v>51042.27</v>
      </c>
      <c r="U137">
        <f>+[1]!Table114[[#This Row],[Qty]]*[1]!Table114[[#This Row],[CostPrice]]</f>
        <v>25674261.809999999</v>
      </c>
      <c r="V137" t="s">
        <v>164</v>
      </c>
      <c r="W137" t="s">
        <v>165</v>
      </c>
      <c r="X137" t="s">
        <v>166</v>
      </c>
      <c r="Y137" t="s">
        <v>167</v>
      </c>
      <c r="Z137" t="s">
        <v>168</v>
      </c>
      <c r="AA137" t="s">
        <v>18</v>
      </c>
      <c r="AB137" t="s">
        <v>19</v>
      </c>
      <c r="AC137" s="1">
        <v>45017.461712962999</v>
      </c>
      <c r="AD137" t="s">
        <v>148</v>
      </c>
      <c r="AE137" t="s">
        <v>149</v>
      </c>
      <c r="AF137" t="s">
        <v>20</v>
      </c>
      <c r="AG137" t="s">
        <v>21</v>
      </c>
      <c r="AH137" t="s">
        <v>22</v>
      </c>
      <c r="AI137" t="s">
        <v>861</v>
      </c>
      <c r="AJ137" t="s">
        <v>24</v>
      </c>
      <c r="AK137" s="1">
        <v>45017.461712962999</v>
      </c>
      <c r="AL137" s="1">
        <v>45383.461712962962</v>
      </c>
      <c r="AM137" t="s">
        <v>25</v>
      </c>
    </row>
    <row r="138" spans="1:39" x14ac:dyDescent="0.35">
      <c r="A138">
        <v>591341</v>
      </c>
      <c r="B138" t="s">
        <v>76</v>
      </c>
      <c r="C138" t="s">
        <v>169</v>
      </c>
      <c r="D138" t="s">
        <v>170</v>
      </c>
      <c r="E138" t="s">
        <v>614</v>
      </c>
      <c r="F138" t="s">
        <v>615</v>
      </c>
      <c r="G138" t="s">
        <v>616</v>
      </c>
      <c r="H138" t="s">
        <v>133</v>
      </c>
      <c r="I138" t="s">
        <v>134</v>
      </c>
      <c r="J138" t="s">
        <v>135</v>
      </c>
      <c r="K138" t="s">
        <v>136</v>
      </c>
      <c r="L138" t="s">
        <v>174</v>
      </c>
      <c r="M138" t="s">
        <v>175</v>
      </c>
      <c r="N138" t="s">
        <v>563</v>
      </c>
      <c r="O138" t="s">
        <v>140</v>
      </c>
      <c r="P138" t="s">
        <v>162</v>
      </c>
      <c r="Q138" t="s">
        <v>163</v>
      </c>
      <c r="R138">
        <v>1161.01</v>
      </c>
      <c r="S138">
        <v>54079.65</v>
      </c>
      <c r="T138">
        <v>54079.65</v>
      </c>
      <c r="U138">
        <f>+[1]!Table114[[#This Row],[Qty]]*[1]!Table114[[#This Row],[CostPrice]]</f>
        <v>62787014.446500003</v>
      </c>
      <c r="V138" t="s">
        <v>164</v>
      </c>
      <c r="W138" t="s">
        <v>165</v>
      </c>
      <c r="X138" t="s">
        <v>166</v>
      </c>
      <c r="Y138" t="s">
        <v>167</v>
      </c>
      <c r="Z138" t="s">
        <v>168</v>
      </c>
      <c r="AA138" t="s">
        <v>18</v>
      </c>
      <c r="AB138" t="s">
        <v>19</v>
      </c>
      <c r="AC138" s="1">
        <v>45017.461712962999</v>
      </c>
      <c r="AD138" t="s">
        <v>176</v>
      </c>
      <c r="AE138" t="s">
        <v>177</v>
      </c>
      <c r="AF138" t="s">
        <v>20</v>
      </c>
      <c r="AG138" t="s">
        <v>21</v>
      </c>
      <c r="AH138" t="s">
        <v>22</v>
      </c>
      <c r="AI138" t="s">
        <v>861</v>
      </c>
      <c r="AJ138" t="s">
        <v>24</v>
      </c>
      <c r="AK138" s="1">
        <v>45017.461712962999</v>
      </c>
      <c r="AL138" s="1">
        <v>45383.461712962962</v>
      </c>
      <c r="AM138" t="s">
        <v>25</v>
      </c>
    </row>
    <row r="139" spans="1:39" x14ac:dyDescent="0.35">
      <c r="A139">
        <v>591342</v>
      </c>
      <c r="B139" t="s">
        <v>76</v>
      </c>
      <c r="C139" t="s">
        <v>169</v>
      </c>
      <c r="D139" t="s">
        <v>170</v>
      </c>
      <c r="E139" t="s">
        <v>617</v>
      </c>
      <c r="F139" t="s">
        <v>618</v>
      </c>
      <c r="G139" t="s">
        <v>619</v>
      </c>
      <c r="H139" t="s">
        <v>133</v>
      </c>
      <c r="I139" t="s">
        <v>134</v>
      </c>
      <c r="J139" t="s">
        <v>135</v>
      </c>
      <c r="K139" t="s">
        <v>136</v>
      </c>
      <c r="L139" t="s">
        <v>174</v>
      </c>
      <c r="M139" t="s">
        <v>175</v>
      </c>
      <c r="N139" t="s">
        <v>563</v>
      </c>
      <c r="O139" t="s">
        <v>140</v>
      </c>
      <c r="P139" t="s">
        <v>162</v>
      </c>
      <c r="Q139" t="s">
        <v>163</v>
      </c>
      <c r="R139">
        <v>634</v>
      </c>
      <c r="S139">
        <v>54079.69</v>
      </c>
      <c r="T139">
        <v>54079.69</v>
      </c>
      <c r="U139">
        <f>+[1]!Table114[[#This Row],[Qty]]*[1]!Table114[[#This Row],[CostPrice]]</f>
        <v>34286523.460000001</v>
      </c>
      <c r="V139" t="s">
        <v>164</v>
      </c>
      <c r="W139" t="s">
        <v>165</v>
      </c>
      <c r="X139" t="s">
        <v>166</v>
      </c>
      <c r="Y139" t="s">
        <v>167</v>
      </c>
      <c r="Z139" t="s">
        <v>168</v>
      </c>
      <c r="AA139" t="s">
        <v>18</v>
      </c>
      <c r="AB139" t="s">
        <v>19</v>
      </c>
      <c r="AC139" s="1">
        <v>45017.461712962999</v>
      </c>
      <c r="AD139" t="s">
        <v>176</v>
      </c>
      <c r="AE139" t="s">
        <v>177</v>
      </c>
      <c r="AF139" t="s">
        <v>20</v>
      </c>
      <c r="AG139" t="s">
        <v>21</v>
      </c>
      <c r="AH139" t="s">
        <v>22</v>
      </c>
      <c r="AI139" t="s">
        <v>861</v>
      </c>
      <c r="AJ139" t="s">
        <v>24</v>
      </c>
      <c r="AK139" s="1">
        <v>45017.461712962999</v>
      </c>
      <c r="AL139" s="1">
        <v>45383.461712962962</v>
      </c>
      <c r="AM139" t="s">
        <v>25</v>
      </c>
    </row>
    <row r="140" spans="1:39" x14ac:dyDescent="0.35">
      <c r="A140">
        <v>591343</v>
      </c>
      <c r="B140" t="s">
        <v>76</v>
      </c>
      <c r="C140" t="s">
        <v>293</v>
      </c>
      <c r="D140" t="s">
        <v>294</v>
      </c>
      <c r="E140" t="s">
        <v>620</v>
      </c>
      <c r="F140" t="s">
        <v>621</v>
      </c>
      <c r="G140" t="s">
        <v>622</v>
      </c>
      <c r="H140" t="s">
        <v>133</v>
      </c>
      <c r="I140" t="s">
        <v>134</v>
      </c>
      <c r="J140" t="s">
        <v>135</v>
      </c>
      <c r="K140" t="s">
        <v>136</v>
      </c>
      <c r="L140" t="s">
        <v>174</v>
      </c>
      <c r="M140" t="s">
        <v>175</v>
      </c>
      <c r="N140" t="s">
        <v>563</v>
      </c>
      <c r="O140" t="s">
        <v>140</v>
      </c>
      <c r="P140" t="s">
        <v>162</v>
      </c>
      <c r="Q140" t="s">
        <v>163</v>
      </c>
      <c r="R140">
        <v>2179.96</v>
      </c>
      <c r="S140">
        <v>62041.75</v>
      </c>
      <c r="T140">
        <v>62041.75</v>
      </c>
      <c r="U140">
        <f>+[1]!Table114[[#This Row],[Qty]]*[1]!Table114[[#This Row],[CostPrice]]</f>
        <v>135248533.33000001</v>
      </c>
      <c r="V140" t="s">
        <v>164</v>
      </c>
      <c r="W140" t="s">
        <v>165</v>
      </c>
      <c r="X140" t="s">
        <v>166</v>
      </c>
      <c r="Y140" t="s">
        <v>167</v>
      </c>
      <c r="Z140" t="s">
        <v>168</v>
      </c>
      <c r="AA140" t="s">
        <v>18</v>
      </c>
      <c r="AB140" t="s">
        <v>19</v>
      </c>
      <c r="AC140" s="1">
        <v>45017.461712962999</v>
      </c>
      <c r="AD140" t="s">
        <v>148</v>
      </c>
      <c r="AE140" t="s">
        <v>149</v>
      </c>
      <c r="AF140" t="s">
        <v>20</v>
      </c>
      <c r="AG140" t="s">
        <v>21</v>
      </c>
      <c r="AH140" t="s">
        <v>22</v>
      </c>
      <c r="AI140" t="s">
        <v>861</v>
      </c>
      <c r="AJ140" t="s">
        <v>24</v>
      </c>
      <c r="AK140" s="1">
        <v>45017.461712962999</v>
      </c>
      <c r="AL140" s="1">
        <v>45383.461712962962</v>
      </c>
      <c r="AM140" t="s">
        <v>25</v>
      </c>
    </row>
    <row r="141" spans="1:39" x14ac:dyDescent="0.35">
      <c r="A141">
        <v>591344</v>
      </c>
      <c r="B141" t="s">
        <v>76</v>
      </c>
      <c r="C141" t="s">
        <v>169</v>
      </c>
      <c r="D141" t="s">
        <v>170</v>
      </c>
      <c r="E141" t="s">
        <v>623</v>
      </c>
      <c r="F141" t="s">
        <v>624</v>
      </c>
      <c r="G141" t="s">
        <v>625</v>
      </c>
      <c r="H141" t="s">
        <v>133</v>
      </c>
      <c r="I141" t="s">
        <v>134</v>
      </c>
      <c r="J141" t="s">
        <v>135</v>
      </c>
      <c r="K141" t="s">
        <v>136</v>
      </c>
      <c r="L141" t="s">
        <v>174</v>
      </c>
      <c r="M141" t="s">
        <v>175</v>
      </c>
      <c r="N141" t="s">
        <v>563</v>
      </c>
      <c r="O141" t="s">
        <v>140</v>
      </c>
      <c r="P141" t="s">
        <v>162</v>
      </c>
      <c r="Q141" t="s">
        <v>163</v>
      </c>
      <c r="R141">
        <v>4140.84</v>
      </c>
      <c r="S141">
        <v>52853.91</v>
      </c>
      <c r="T141">
        <v>52853.91</v>
      </c>
      <c r="U141">
        <f>+[1]!Table114[[#This Row],[Qty]]*[1]!Table114[[#This Row],[CostPrice]]</f>
        <v>218859584.68440002</v>
      </c>
      <c r="V141" t="s">
        <v>164</v>
      </c>
      <c r="W141" t="s">
        <v>165</v>
      </c>
      <c r="X141" t="s">
        <v>166</v>
      </c>
      <c r="Y141" t="s">
        <v>167</v>
      </c>
      <c r="Z141" t="s">
        <v>168</v>
      </c>
      <c r="AA141" t="s">
        <v>18</v>
      </c>
      <c r="AB141" t="s">
        <v>19</v>
      </c>
      <c r="AC141" s="1">
        <v>45017.461712962999</v>
      </c>
      <c r="AD141" t="s">
        <v>148</v>
      </c>
      <c r="AE141" t="s">
        <v>149</v>
      </c>
      <c r="AF141" t="s">
        <v>20</v>
      </c>
      <c r="AG141" t="s">
        <v>21</v>
      </c>
      <c r="AH141" t="s">
        <v>22</v>
      </c>
      <c r="AI141" t="s">
        <v>861</v>
      </c>
      <c r="AJ141" t="s">
        <v>24</v>
      </c>
      <c r="AK141" s="1">
        <v>45017.461712962999</v>
      </c>
      <c r="AL141" s="1">
        <v>45383.461712962962</v>
      </c>
      <c r="AM141" t="s">
        <v>25</v>
      </c>
    </row>
    <row r="142" spans="1:39" x14ac:dyDescent="0.35">
      <c r="A142">
        <v>591345</v>
      </c>
      <c r="B142" t="s">
        <v>76</v>
      </c>
      <c r="C142" t="s">
        <v>169</v>
      </c>
      <c r="D142" t="s">
        <v>170</v>
      </c>
      <c r="E142" t="s">
        <v>626</v>
      </c>
      <c r="F142" t="s">
        <v>627</v>
      </c>
      <c r="G142" t="s">
        <v>628</v>
      </c>
      <c r="H142" t="s">
        <v>133</v>
      </c>
      <c r="I142" t="s">
        <v>134</v>
      </c>
      <c r="J142" t="s">
        <v>135</v>
      </c>
      <c r="K142" t="s">
        <v>136</v>
      </c>
      <c r="L142" t="s">
        <v>174</v>
      </c>
      <c r="M142" t="s">
        <v>175</v>
      </c>
      <c r="N142" t="s">
        <v>563</v>
      </c>
      <c r="O142" t="s">
        <v>140</v>
      </c>
      <c r="P142" t="s">
        <v>162</v>
      </c>
      <c r="Q142" t="s">
        <v>163</v>
      </c>
      <c r="R142">
        <v>987.98</v>
      </c>
      <c r="S142">
        <v>51042.28</v>
      </c>
      <c r="T142">
        <v>51042.28</v>
      </c>
      <c r="U142">
        <f>+[1]!Table114[[#This Row],[Qty]]*[1]!Table114[[#This Row],[CostPrice]]</f>
        <v>50428751.794399999</v>
      </c>
      <c r="V142" t="s">
        <v>164</v>
      </c>
      <c r="W142" t="s">
        <v>165</v>
      </c>
      <c r="X142" t="s">
        <v>166</v>
      </c>
      <c r="Y142" t="s">
        <v>167</v>
      </c>
      <c r="Z142" t="s">
        <v>168</v>
      </c>
      <c r="AA142" t="s">
        <v>18</v>
      </c>
      <c r="AB142" t="s">
        <v>19</v>
      </c>
      <c r="AC142" s="1">
        <v>45017.461712962999</v>
      </c>
      <c r="AD142" t="s">
        <v>148</v>
      </c>
      <c r="AE142" t="s">
        <v>149</v>
      </c>
      <c r="AF142" t="s">
        <v>20</v>
      </c>
      <c r="AG142" t="s">
        <v>21</v>
      </c>
      <c r="AH142" t="s">
        <v>22</v>
      </c>
      <c r="AI142" t="s">
        <v>861</v>
      </c>
      <c r="AJ142" t="s">
        <v>24</v>
      </c>
      <c r="AK142" s="1">
        <v>45017.461712962999</v>
      </c>
      <c r="AL142" s="1">
        <v>45383.461712962962</v>
      </c>
      <c r="AM142" t="s">
        <v>25</v>
      </c>
    </row>
    <row r="143" spans="1:39" x14ac:dyDescent="0.35">
      <c r="A143">
        <v>591346</v>
      </c>
      <c r="B143" t="s">
        <v>76</v>
      </c>
      <c r="C143" t="s">
        <v>169</v>
      </c>
      <c r="D143" t="s">
        <v>170</v>
      </c>
      <c r="E143" t="s">
        <v>629</v>
      </c>
      <c r="F143" t="s">
        <v>630</v>
      </c>
      <c r="G143" t="s">
        <v>631</v>
      </c>
      <c r="H143" t="s">
        <v>133</v>
      </c>
      <c r="I143" t="s">
        <v>134</v>
      </c>
      <c r="J143" t="s">
        <v>135</v>
      </c>
      <c r="K143" t="s">
        <v>136</v>
      </c>
      <c r="L143" t="s">
        <v>174</v>
      </c>
      <c r="M143" t="s">
        <v>175</v>
      </c>
      <c r="N143" t="s">
        <v>563</v>
      </c>
      <c r="O143" t="s">
        <v>140</v>
      </c>
      <c r="P143" t="s">
        <v>162</v>
      </c>
      <c r="Q143" t="s">
        <v>163</v>
      </c>
      <c r="R143">
        <v>1519</v>
      </c>
      <c r="S143">
        <v>50742.29</v>
      </c>
      <c r="T143">
        <v>50742.29</v>
      </c>
      <c r="U143">
        <f>+[1]!Table114[[#This Row],[Qty]]*[1]!Table114[[#This Row],[CostPrice]]</f>
        <v>77077538.510000005</v>
      </c>
      <c r="V143" t="s">
        <v>164</v>
      </c>
      <c r="W143" t="s">
        <v>165</v>
      </c>
      <c r="X143" t="s">
        <v>166</v>
      </c>
      <c r="Y143" t="s">
        <v>167</v>
      </c>
      <c r="Z143" t="s">
        <v>168</v>
      </c>
      <c r="AA143" t="s">
        <v>18</v>
      </c>
      <c r="AB143" t="s">
        <v>19</v>
      </c>
      <c r="AC143" s="1">
        <v>45017.461712962999</v>
      </c>
      <c r="AD143" t="s">
        <v>148</v>
      </c>
      <c r="AE143" t="s">
        <v>149</v>
      </c>
      <c r="AF143" t="s">
        <v>20</v>
      </c>
      <c r="AG143" t="s">
        <v>21</v>
      </c>
      <c r="AH143" t="s">
        <v>22</v>
      </c>
      <c r="AI143" t="s">
        <v>861</v>
      </c>
      <c r="AJ143" t="s">
        <v>24</v>
      </c>
      <c r="AK143" s="1">
        <v>45017.461712962999</v>
      </c>
      <c r="AL143" s="1">
        <v>45383.461712962962</v>
      </c>
      <c r="AM143" t="s">
        <v>25</v>
      </c>
    </row>
    <row r="144" spans="1:39" x14ac:dyDescent="0.35">
      <c r="A144">
        <v>591347</v>
      </c>
      <c r="B144" t="s">
        <v>76</v>
      </c>
      <c r="C144" t="s">
        <v>186</v>
      </c>
      <c r="D144" t="s">
        <v>187</v>
      </c>
      <c r="E144" t="s">
        <v>632</v>
      </c>
      <c r="F144" t="s">
        <v>633</v>
      </c>
      <c r="G144" t="s">
        <v>634</v>
      </c>
      <c r="H144" t="s">
        <v>133</v>
      </c>
      <c r="I144" t="s">
        <v>134</v>
      </c>
      <c r="J144" t="s">
        <v>135</v>
      </c>
      <c r="K144" t="s">
        <v>136</v>
      </c>
      <c r="L144" t="s">
        <v>174</v>
      </c>
      <c r="M144" t="s">
        <v>175</v>
      </c>
      <c r="N144" t="s">
        <v>563</v>
      </c>
      <c r="O144" t="s">
        <v>140</v>
      </c>
      <c r="P144" t="s">
        <v>162</v>
      </c>
      <c r="Q144" t="s">
        <v>163</v>
      </c>
      <c r="R144">
        <v>114.98</v>
      </c>
      <c r="S144">
        <v>52031.58</v>
      </c>
      <c r="T144">
        <v>52031.58</v>
      </c>
      <c r="U144">
        <f>+[1]!Table114[[#This Row],[Qty]]*[1]!Table114[[#This Row],[CostPrice]]</f>
        <v>5982591.0684000002</v>
      </c>
      <c r="V144" t="s">
        <v>164</v>
      </c>
      <c r="W144" t="s">
        <v>165</v>
      </c>
      <c r="X144" t="s">
        <v>166</v>
      </c>
      <c r="Y144" t="s">
        <v>167</v>
      </c>
      <c r="Z144" t="s">
        <v>168</v>
      </c>
      <c r="AA144" t="s">
        <v>18</v>
      </c>
      <c r="AB144" t="s">
        <v>19</v>
      </c>
      <c r="AC144" s="1">
        <v>45017.461712962999</v>
      </c>
      <c r="AD144" t="s">
        <v>148</v>
      </c>
      <c r="AE144" t="s">
        <v>149</v>
      </c>
      <c r="AF144" t="s">
        <v>20</v>
      </c>
      <c r="AG144" t="s">
        <v>21</v>
      </c>
      <c r="AH144" t="s">
        <v>22</v>
      </c>
      <c r="AI144" t="s">
        <v>861</v>
      </c>
      <c r="AJ144" t="s">
        <v>24</v>
      </c>
      <c r="AK144" s="1">
        <v>45017.461712962999</v>
      </c>
      <c r="AL144" s="1">
        <v>45383.461712962962</v>
      </c>
      <c r="AM144" t="s">
        <v>25</v>
      </c>
    </row>
    <row r="145" spans="1:39" x14ac:dyDescent="0.35">
      <c r="A145">
        <v>591348</v>
      </c>
      <c r="B145" t="s">
        <v>76</v>
      </c>
      <c r="C145" t="s">
        <v>169</v>
      </c>
      <c r="D145" t="s">
        <v>170</v>
      </c>
      <c r="E145" t="s">
        <v>635</v>
      </c>
      <c r="F145" t="s">
        <v>636</v>
      </c>
      <c r="G145" t="s">
        <v>637</v>
      </c>
      <c r="H145" t="s">
        <v>133</v>
      </c>
      <c r="I145" t="s">
        <v>134</v>
      </c>
      <c r="J145" t="s">
        <v>135</v>
      </c>
      <c r="K145" t="s">
        <v>136</v>
      </c>
      <c r="L145" t="s">
        <v>174</v>
      </c>
      <c r="M145" t="s">
        <v>175</v>
      </c>
      <c r="N145" t="s">
        <v>563</v>
      </c>
      <c r="O145" t="s">
        <v>140</v>
      </c>
      <c r="P145" t="s">
        <v>162</v>
      </c>
      <c r="Q145" t="s">
        <v>163</v>
      </c>
      <c r="R145">
        <v>559.99</v>
      </c>
      <c r="S145">
        <v>50842.29</v>
      </c>
      <c r="T145">
        <v>50842.29</v>
      </c>
      <c r="U145">
        <f>+[1]!Table114[[#This Row],[Qty]]*[1]!Table114[[#This Row],[CostPrice]]</f>
        <v>28471173.9771</v>
      </c>
      <c r="V145" t="s">
        <v>164</v>
      </c>
      <c r="W145" t="s">
        <v>165</v>
      </c>
      <c r="X145" t="s">
        <v>166</v>
      </c>
      <c r="Y145" t="s">
        <v>167</v>
      </c>
      <c r="Z145" t="s">
        <v>168</v>
      </c>
      <c r="AA145" t="s">
        <v>18</v>
      </c>
      <c r="AB145" t="s">
        <v>19</v>
      </c>
      <c r="AC145" s="1">
        <v>45017.461712962999</v>
      </c>
      <c r="AD145" t="s">
        <v>148</v>
      </c>
      <c r="AE145" t="s">
        <v>149</v>
      </c>
      <c r="AF145" t="s">
        <v>20</v>
      </c>
      <c r="AG145" t="s">
        <v>21</v>
      </c>
      <c r="AH145" t="s">
        <v>22</v>
      </c>
      <c r="AI145" t="s">
        <v>861</v>
      </c>
      <c r="AJ145" t="s">
        <v>24</v>
      </c>
      <c r="AK145" s="1">
        <v>45017.461712962999</v>
      </c>
      <c r="AL145" s="1">
        <v>45383.461712962962</v>
      </c>
      <c r="AM145" t="s">
        <v>25</v>
      </c>
    </row>
    <row r="146" spans="1:39" ht="14.25" customHeight="1" x14ac:dyDescent="0.35">
      <c r="A146">
        <v>591349</v>
      </c>
      <c r="B146" t="s">
        <v>76</v>
      </c>
      <c r="C146" t="s">
        <v>169</v>
      </c>
      <c r="D146" t="s">
        <v>170</v>
      </c>
      <c r="E146" t="s">
        <v>602</v>
      </c>
      <c r="F146" t="s">
        <v>603</v>
      </c>
      <c r="G146" t="s">
        <v>604</v>
      </c>
      <c r="H146" t="s">
        <v>133</v>
      </c>
      <c r="I146" t="s">
        <v>134</v>
      </c>
      <c r="J146" t="s">
        <v>135</v>
      </c>
      <c r="K146" t="s">
        <v>136</v>
      </c>
      <c r="L146" t="s">
        <v>174</v>
      </c>
      <c r="M146" t="s">
        <v>175</v>
      </c>
      <c r="N146" t="s">
        <v>563</v>
      </c>
      <c r="O146" t="s">
        <v>140</v>
      </c>
      <c r="P146" t="s">
        <v>162</v>
      </c>
      <c r="Q146" t="s">
        <v>163</v>
      </c>
      <c r="R146">
        <v>3378.02</v>
      </c>
      <c r="S146">
        <v>50512.45</v>
      </c>
      <c r="T146">
        <v>50512.45</v>
      </c>
      <c r="U146">
        <f>+[1]!Table114[[#This Row],[Qty]]*[1]!Table114[[#This Row],[CostPrice]]</f>
        <v>170632066.34899998</v>
      </c>
      <c r="V146" t="s">
        <v>164</v>
      </c>
      <c r="W146" t="s">
        <v>165</v>
      </c>
      <c r="X146" t="s">
        <v>166</v>
      </c>
      <c r="Y146" t="s">
        <v>167</v>
      </c>
      <c r="Z146" t="s">
        <v>168</v>
      </c>
      <c r="AA146" t="s">
        <v>18</v>
      </c>
      <c r="AB146" t="s">
        <v>19</v>
      </c>
      <c r="AC146" s="1">
        <v>45017.461712962999</v>
      </c>
      <c r="AD146" t="s">
        <v>148</v>
      </c>
      <c r="AE146" t="s">
        <v>149</v>
      </c>
      <c r="AF146" t="s">
        <v>20</v>
      </c>
      <c r="AG146" t="s">
        <v>21</v>
      </c>
      <c r="AH146" t="s">
        <v>22</v>
      </c>
      <c r="AI146" t="s">
        <v>861</v>
      </c>
      <c r="AJ146" t="s">
        <v>24</v>
      </c>
      <c r="AK146" s="1">
        <v>45017.461712962999</v>
      </c>
      <c r="AL146" s="1">
        <v>45383.461712962962</v>
      </c>
      <c r="AM146" t="s">
        <v>25</v>
      </c>
    </row>
    <row r="147" spans="1:39" x14ac:dyDescent="0.35">
      <c r="A147">
        <v>591374</v>
      </c>
      <c r="B147" t="s">
        <v>78</v>
      </c>
      <c r="C147" t="s">
        <v>169</v>
      </c>
      <c r="D147" t="s">
        <v>170</v>
      </c>
      <c r="E147" t="s">
        <v>638</v>
      </c>
      <c r="F147" t="s">
        <v>639</v>
      </c>
      <c r="G147" t="s">
        <v>640</v>
      </c>
      <c r="H147" t="s">
        <v>133</v>
      </c>
      <c r="I147" t="s">
        <v>134</v>
      </c>
      <c r="J147" t="s">
        <v>135</v>
      </c>
      <c r="K147" t="s">
        <v>136</v>
      </c>
      <c r="L147" t="s">
        <v>174</v>
      </c>
      <c r="M147" t="s">
        <v>175</v>
      </c>
      <c r="N147" t="s">
        <v>563</v>
      </c>
      <c r="O147" t="s">
        <v>140</v>
      </c>
      <c r="P147" t="s">
        <v>162</v>
      </c>
      <c r="Q147" t="s">
        <v>163</v>
      </c>
      <c r="R147">
        <v>11460.78</v>
      </c>
      <c r="S147">
        <v>52909.35</v>
      </c>
      <c r="T147">
        <v>52909.35</v>
      </c>
      <c r="U147">
        <f>+[1]!Table114[[#This Row],[Qty]]*[1]!Table114[[#This Row],[CostPrice]]</f>
        <v>606382420.29299998</v>
      </c>
      <c r="V147" t="s">
        <v>164</v>
      </c>
      <c r="W147" t="s">
        <v>165</v>
      </c>
      <c r="X147" t="s">
        <v>166</v>
      </c>
      <c r="Y147" t="s">
        <v>167</v>
      </c>
      <c r="Z147" t="s">
        <v>168</v>
      </c>
      <c r="AA147" t="s">
        <v>18</v>
      </c>
      <c r="AB147" t="s">
        <v>19</v>
      </c>
      <c r="AC147" s="1">
        <v>45017.461712962999</v>
      </c>
      <c r="AD147" t="s">
        <v>148</v>
      </c>
      <c r="AE147" t="s">
        <v>149</v>
      </c>
      <c r="AF147" t="s">
        <v>20</v>
      </c>
      <c r="AG147" t="s">
        <v>21</v>
      </c>
      <c r="AH147" t="s">
        <v>22</v>
      </c>
      <c r="AI147" t="s">
        <v>861</v>
      </c>
      <c r="AJ147" t="s">
        <v>24</v>
      </c>
      <c r="AK147" s="1">
        <v>45017.461712962999</v>
      </c>
      <c r="AL147" s="1">
        <v>45383.461712962962</v>
      </c>
      <c r="AM147" t="s">
        <v>25</v>
      </c>
    </row>
    <row r="148" spans="1:39" x14ac:dyDescent="0.35">
      <c r="A148">
        <v>591375</v>
      </c>
      <c r="B148" t="s">
        <v>78</v>
      </c>
      <c r="C148" t="s">
        <v>169</v>
      </c>
      <c r="D148" t="s">
        <v>170</v>
      </c>
      <c r="E148" t="s">
        <v>641</v>
      </c>
      <c r="F148" t="s">
        <v>642</v>
      </c>
      <c r="G148" t="s">
        <v>643</v>
      </c>
      <c r="H148" t="s">
        <v>133</v>
      </c>
      <c r="I148" t="s">
        <v>134</v>
      </c>
      <c r="J148" t="s">
        <v>135</v>
      </c>
      <c r="K148" t="s">
        <v>136</v>
      </c>
      <c r="L148" t="s">
        <v>174</v>
      </c>
      <c r="M148" t="s">
        <v>175</v>
      </c>
      <c r="N148" t="s">
        <v>563</v>
      </c>
      <c r="O148" t="s">
        <v>140</v>
      </c>
      <c r="P148" t="s">
        <v>162</v>
      </c>
      <c r="Q148" t="s">
        <v>163</v>
      </c>
      <c r="R148">
        <v>9059.9500000000007</v>
      </c>
      <c r="S148">
        <v>52239.1</v>
      </c>
      <c r="T148">
        <v>52239.1</v>
      </c>
      <c r="U148">
        <f>+[1]!Table114[[#This Row],[Qty]]*[1]!Table114[[#This Row],[CostPrice]]</f>
        <v>473283634.04500002</v>
      </c>
      <c r="V148" t="s">
        <v>164</v>
      </c>
      <c r="W148" t="s">
        <v>165</v>
      </c>
      <c r="X148" t="s">
        <v>166</v>
      </c>
      <c r="Y148" t="s">
        <v>167</v>
      </c>
      <c r="Z148" t="s">
        <v>168</v>
      </c>
      <c r="AA148" t="s">
        <v>18</v>
      </c>
      <c r="AB148" t="s">
        <v>19</v>
      </c>
      <c r="AC148" s="1">
        <v>45017.461712962999</v>
      </c>
      <c r="AD148" t="s">
        <v>148</v>
      </c>
      <c r="AE148" t="s">
        <v>149</v>
      </c>
      <c r="AF148" t="s">
        <v>20</v>
      </c>
      <c r="AG148" t="s">
        <v>21</v>
      </c>
      <c r="AH148" t="s">
        <v>22</v>
      </c>
      <c r="AI148" t="s">
        <v>861</v>
      </c>
      <c r="AJ148" t="s">
        <v>24</v>
      </c>
      <c r="AK148" s="1">
        <v>45017.461712962999</v>
      </c>
      <c r="AL148" s="1">
        <v>45383.461712962962</v>
      </c>
      <c r="AM148" t="s">
        <v>25</v>
      </c>
    </row>
    <row r="149" spans="1:39" x14ac:dyDescent="0.35">
      <c r="A149">
        <v>591376</v>
      </c>
      <c r="B149" t="s">
        <v>78</v>
      </c>
      <c r="C149" t="s">
        <v>169</v>
      </c>
      <c r="D149" t="s">
        <v>170</v>
      </c>
      <c r="E149" t="s">
        <v>564</v>
      </c>
      <c r="F149" t="s">
        <v>565</v>
      </c>
      <c r="G149" t="s">
        <v>566</v>
      </c>
      <c r="H149" t="s">
        <v>133</v>
      </c>
      <c r="I149" t="s">
        <v>134</v>
      </c>
      <c r="J149" t="s">
        <v>135</v>
      </c>
      <c r="K149" t="s">
        <v>136</v>
      </c>
      <c r="L149" t="s">
        <v>174</v>
      </c>
      <c r="M149" t="s">
        <v>175</v>
      </c>
      <c r="N149" t="s">
        <v>563</v>
      </c>
      <c r="O149" t="s">
        <v>140</v>
      </c>
      <c r="P149" t="s">
        <v>162</v>
      </c>
      <c r="Q149" t="s">
        <v>163</v>
      </c>
      <c r="R149">
        <v>837.88</v>
      </c>
      <c r="S149">
        <v>51169.23</v>
      </c>
      <c r="T149">
        <v>51169.23</v>
      </c>
      <c r="U149">
        <f>+[1]!Table114[[#This Row],[Qty]]*[1]!Table114[[#This Row],[CostPrice]]</f>
        <v>42873674.432400003</v>
      </c>
      <c r="V149" t="s">
        <v>164</v>
      </c>
      <c r="W149" t="s">
        <v>165</v>
      </c>
      <c r="X149" t="s">
        <v>166</v>
      </c>
      <c r="Y149" t="s">
        <v>167</v>
      </c>
      <c r="Z149" t="s">
        <v>168</v>
      </c>
      <c r="AA149" t="s">
        <v>18</v>
      </c>
      <c r="AB149" t="s">
        <v>19</v>
      </c>
      <c r="AC149" s="1">
        <v>45017.461712962999</v>
      </c>
      <c r="AD149" t="s">
        <v>148</v>
      </c>
      <c r="AE149" t="s">
        <v>149</v>
      </c>
      <c r="AF149" t="s">
        <v>20</v>
      </c>
      <c r="AG149" t="s">
        <v>21</v>
      </c>
      <c r="AH149" t="s">
        <v>22</v>
      </c>
      <c r="AI149" t="s">
        <v>861</v>
      </c>
      <c r="AJ149" t="s">
        <v>24</v>
      </c>
      <c r="AK149" s="1">
        <v>45017.461712962999</v>
      </c>
      <c r="AL149" s="1">
        <v>45383.461712962962</v>
      </c>
      <c r="AM149" t="s">
        <v>25</v>
      </c>
    </row>
    <row r="150" spans="1:39" x14ac:dyDescent="0.35">
      <c r="A150">
        <v>591377</v>
      </c>
      <c r="B150" t="s">
        <v>78</v>
      </c>
      <c r="C150" t="s">
        <v>192</v>
      </c>
      <c r="D150" t="s">
        <v>193</v>
      </c>
      <c r="E150" t="s">
        <v>644</v>
      </c>
      <c r="F150" t="s">
        <v>645</v>
      </c>
      <c r="G150" t="s">
        <v>646</v>
      </c>
      <c r="H150" t="s">
        <v>133</v>
      </c>
      <c r="I150" t="s">
        <v>134</v>
      </c>
      <c r="J150" t="s">
        <v>135</v>
      </c>
      <c r="K150" t="s">
        <v>136</v>
      </c>
      <c r="L150" t="s">
        <v>174</v>
      </c>
      <c r="M150" t="s">
        <v>175</v>
      </c>
      <c r="N150" t="s">
        <v>563</v>
      </c>
      <c r="O150" t="s">
        <v>140</v>
      </c>
      <c r="P150" t="s">
        <v>162</v>
      </c>
      <c r="Q150" t="s">
        <v>163</v>
      </c>
      <c r="R150">
        <v>2470.0500000000002</v>
      </c>
      <c r="S150">
        <v>54925.68</v>
      </c>
      <c r="T150">
        <v>54925.68</v>
      </c>
      <c r="U150">
        <f>+[1]!Table114[[#This Row],[Qty]]*[1]!Table114[[#This Row],[CostPrice]]</f>
        <v>135669175.884</v>
      </c>
      <c r="V150" t="s">
        <v>164</v>
      </c>
      <c r="W150" t="s">
        <v>165</v>
      </c>
      <c r="X150" t="s">
        <v>166</v>
      </c>
      <c r="Y150" t="s">
        <v>167</v>
      </c>
      <c r="Z150" t="s">
        <v>168</v>
      </c>
      <c r="AA150" t="s">
        <v>18</v>
      </c>
      <c r="AB150" t="s">
        <v>19</v>
      </c>
      <c r="AC150" s="1">
        <v>45017.461712962999</v>
      </c>
      <c r="AD150" t="s">
        <v>148</v>
      </c>
      <c r="AE150" t="s">
        <v>149</v>
      </c>
      <c r="AF150" t="s">
        <v>20</v>
      </c>
      <c r="AG150" t="s">
        <v>21</v>
      </c>
      <c r="AH150" t="s">
        <v>22</v>
      </c>
      <c r="AI150" t="s">
        <v>861</v>
      </c>
      <c r="AJ150" t="s">
        <v>24</v>
      </c>
      <c r="AK150" s="1">
        <v>45017.461712962999</v>
      </c>
      <c r="AL150" s="1">
        <v>45383.461712962962</v>
      </c>
      <c r="AM150" t="s">
        <v>25</v>
      </c>
    </row>
    <row r="151" spans="1:39" x14ac:dyDescent="0.35">
      <c r="A151">
        <v>591378</v>
      </c>
      <c r="B151" t="s">
        <v>78</v>
      </c>
      <c r="C151" t="s">
        <v>192</v>
      </c>
      <c r="D151" t="s">
        <v>193</v>
      </c>
      <c r="E151" t="s">
        <v>593</v>
      </c>
      <c r="F151" t="s">
        <v>594</v>
      </c>
      <c r="G151" t="s">
        <v>595</v>
      </c>
      <c r="H151" t="s">
        <v>133</v>
      </c>
      <c r="I151" t="s">
        <v>134</v>
      </c>
      <c r="J151" t="s">
        <v>135</v>
      </c>
      <c r="K151" t="s">
        <v>136</v>
      </c>
      <c r="L151" t="s">
        <v>174</v>
      </c>
      <c r="M151" t="s">
        <v>175</v>
      </c>
      <c r="N151" t="s">
        <v>563</v>
      </c>
      <c r="O151" t="s">
        <v>140</v>
      </c>
      <c r="P151" t="s">
        <v>162</v>
      </c>
      <c r="Q151" t="s">
        <v>163</v>
      </c>
      <c r="R151">
        <v>1481.21</v>
      </c>
      <c r="S151">
        <v>55080.07</v>
      </c>
      <c r="T151">
        <v>55080.07</v>
      </c>
      <c r="U151">
        <f>+[1]!Table114[[#This Row],[Qty]]*[1]!Table114[[#This Row],[CostPrice]]</f>
        <v>81585150.484699994</v>
      </c>
      <c r="V151" t="s">
        <v>164</v>
      </c>
      <c r="W151" t="s">
        <v>165</v>
      </c>
      <c r="X151" t="s">
        <v>166</v>
      </c>
      <c r="Y151" t="s">
        <v>167</v>
      </c>
      <c r="Z151" t="s">
        <v>168</v>
      </c>
      <c r="AA151" t="s">
        <v>18</v>
      </c>
      <c r="AB151" t="s">
        <v>19</v>
      </c>
      <c r="AC151" s="1">
        <v>45017.461712962999</v>
      </c>
      <c r="AD151" t="s">
        <v>148</v>
      </c>
      <c r="AE151" t="s">
        <v>149</v>
      </c>
      <c r="AF151" t="s">
        <v>20</v>
      </c>
      <c r="AG151" t="s">
        <v>21</v>
      </c>
      <c r="AH151" t="s">
        <v>22</v>
      </c>
      <c r="AI151" t="s">
        <v>861</v>
      </c>
      <c r="AJ151" t="s">
        <v>24</v>
      </c>
      <c r="AK151" s="1">
        <v>45017.461712962999</v>
      </c>
      <c r="AL151" s="1">
        <v>45383.461712962962</v>
      </c>
      <c r="AM151" t="s">
        <v>25</v>
      </c>
    </row>
    <row r="152" spans="1:39" x14ac:dyDescent="0.35">
      <c r="A152">
        <v>591379</v>
      </c>
      <c r="B152" t="s">
        <v>78</v>
      </c>
      <c r="C152" t="s">
        <v>169</v>
      </c>
      <c r="D152" t="s">
        <v>170</v>
      </c>
      <c r="E152" t="s">
        <v>647</v>
      </c>
      <c r="F152" t="s">
        <v>648</v>
      </c>
      <c r="G152" t="s">
        <v>649</v>
      </c>
      <c r="H152" t="s">
        <v>133</v>
      </c>
      <c r="I152" t="s">
        <v>134</v>
      </c>
      <c r="J152" t="s">
        <v>135</v>
      </c>
      <c r="K152" t="s">
        <v>136</v>
      </c>
      <c r="L152" t="s">
        <v>174</v>
      </c>
      <c r="M152" t="s">
        <v>175</v>
      </c>
      <c r="N152" t="s">
        <v>563</v>
      </c>
      <c r="O152" t="s">
        <v>140</v>
      </c>
      <c r="P152" t="s">
        <v>162</v>
      </c>
      <c r="Q152" t="s">
        <v>163</v>
      </c>
      <c r="R152">
        <v>399.39</v>
      </c>
      <c r="S152">
        <v>53094.73</v>
      </c>
      <c r="T152">
        <v>53094.73</v>
      </c>
      <c r="U152">
        <f>+[1]!Table114[[#This Row],[Qty]]*[1]!Table114[[#This Row],[CostPrice]]</f>
        <v>21205504.214700002</v>
      </c>
      <c r="V152" t="s">
        <v>164</v>
      </c>
      <c r="W152" t="s">
        <v>165</v>
      </c>
      <c r="X152" t="s">
        <v>166</v>
      </c>
      <c r="Y152" t="s">
        <v>167</v>
      </c>
      <c r="Z152" t="s">
        <v>168</v>
      </c>
      <c r="AA152" t="s">
        <v>18</v>
      </c>
      <c r="AB152" t="s">
        <v>19</v>
      </c>
      <c r="AC152" s="1">
        <v>45017.461712962999</v>
      </c>
      <c r="AD152" t="s">
        <v>148</v>
      </c>
      <c r="AE152" t="s">
        <v>149</v>
      </c>
      <c r="AF152" t="s">
        <v>20</v>
      </c>
      <c r="AG152" t="s">
        <v>21</v>
      </c>
      <c r="AH152" t="s">
        <v>22</v>
      </c>
      <c r="AI152" t="s">
        <v>861</v>
      </c>
      <c r="AJ152" t="s">
        <v>24</v>
      </c>
      <c r="AK152" s="1">
        <v>45017.461712962999</v>
      </c>
      <c r="AL152" s="1">
        <v>45383.461712962962</v>
      </c>
      <c r="AM152" t="s">
        <v>25</v>
      </c>
    </row>
    <row r="153" spans="1:39" x14ac:dyDescent="0.35">
      <c r="A153">
        <v>591380</v>
      </c>
      <c r="B153" t="s">
        <v>78</v>
      </c>
      <c r="C153" t="s">
        <v>293</v>
      </c>
      <c r="D153" t="s">
        <v>294</v>
      </c>
      <c r="E153" t="s">
        <v>650</v>
      </c>
      <c r="F153" t="s">
        <v>651</v>
      </c>
      <c r="G153" t="s">
        <v>652</v>
      </c>
      <c r="H153" t="s">
        <v>133</v>
      </c>
      <c r="I153" t="s">
        <v>134</v>
      </c>
      <c r="J153" t="s">
        <v>135</v>
      </c>
      <c r="K153" t="s">
        <v>136</v>
      </c>
      <c r="L153" t="s">
        <v>174</v>
      </c>
      <c r="M153" t="s">
        <v>175</v>
      </c>
      <c r="N153" t="s">
        <v>563</v>
      </c>
      <c r="O153" t="s">
        <v>140</v>
      </c>
      <c r="P153" t="s">
        <v>162</v>
      </c>
      <c r="Q153" t="s">
        <v>163</v>
      </c>
      <c r="R153">
        <v>151.97</v>
      </c>
      <c r="S153">
        <v>69450.63</v>
      </c>
      <c r="T153">
        <v>69450.63</v>
      </c>
      <c r="U153">
        <f>+[1]!Table114[[#This Row],[Qty]]*[1]!Table114[[#This Row],[CostPrice]]</f>
        <v>10554412.2411</v>
      </c>
      <c r="V153" t="s">
        <v>164</v>
      </c>
      <c r="W153" t="s">
        <v>165</v>
      </c>
      <c r="X153" t="s">
        <v>166</v>
      </c>
      <c r="Y153" t="s">
        <v>167</v>
      </c>
      <c r="Z153" t="s">
        <v>168</v>
      </c>
      <c r="AA153" t="s">
        <v>18</v>
      </c>
      <c r="AB153" t="s">
        <v>19</v>
      </c>
      <c r="AC153" s="1">
        <v>45017.461712962999</v>
      </c>
      <c r="AD153" t="s">
        <v>176</v>
      </c>
      <c r="AE153" t="s">
        <v>177</v>
      </c>
      <c r="AF153" t="s">
        <v>20</v>
      </c>
      <c r="AG153" t="s">
        <v>21</v>
      </c>
      <c r="AH153" t="s">
        <v>22</v>
      </c>
      <c r="AI153" t="s">
        <v>861</v>
      </c>
      <c r="AJ153" t="s">
        <v>24</v>
      </c>
      <c r="AK153" s="1">
        <v>45017.461712962999</v>
      </c>
      <c r="AL153" s="1">
        <v>45383.461712962962</v>
      </c>
      <c r="AM153" t="s">
        <v>25</v>
      </c>
    </row>
    <row r="154" spans="1:39" x14ac:dyDescent="0.35">
      <c r="A154">
        <v>591381</v>
      </c>
      <c r="B154" t="s">
        <v>78</v>
      </c>
      <c r="C154" t="s">
        <v>169</v>
      </c>
      <c r="D154" t="s">
        <v>170</v>
      </c>
      <c r="E154" t="s">
        <v>653</v>
      </c>
      <c r="F154" t="s">
        <v>654</v>
      </c>
      <c r="G154" t="s">
        <v>655</v>
      </c>
      <c r="H154" t="s">
        <v>133</v>
      </c>
      <c r="I154" t="s">
        <v>134</v>
      </c>
      <c r="J154" t="s">
        <v>135</v>
      </c>
      <c r="K154" t="s">
        <v>136</v>
      </c>
      <c r="L154" t="s">
        <v>174</v>
      </c>
      <c r="M154" t="s">
        <v>175</v>
      </c>
      <c r="N154" t="s">
        <v>563</v>
      </c>
      <c r="O154" t="s">
        <v>140</v>
      </c>
      <c r="P154" t="s">
        <v>162</v>
      </c>
      <c r="Q154" t="s">
        <v>163</v>
      </c>
      <c r="R154">
        <v>2394</v>
      </c>
      <c r="S154">
        <v>41676.15</v>
      </c>
      <c r="T154">
        <v>41676.15</v>
      </c>
      <c r="U154">
        <f>+[1]!Table114[[#This Row],[Qty]]*[1]!Table114[[#This Row],[CostPrice]]</f>
        <v>99772703.100000009</v>
      </c>
      <c r="V154" t="s">
        <v>164</v>
      </c>
      <c r="W154" t="s">
        <v>165</v>
      </c>
      <c r="X154" t="s">
        <v>166</v>
      </c>
      <c r="Y154" t="s">
        <v>167</v>
      </c>
      <c r="Z154" t="s">
        <v>168</v>
      </c>
      <c r="AA154" t="s">
        <v>18</v>
      </c>
      <c r="AB154" t="s">
        <v>19</v>
      </c>
      <c r="AC154" s="1">
        <v>45017.461712962999</v>
      </c>
      <c r="AD154" t="s">
        <v>176</v>
      </c>
      <c r="AE154" t="s">
        <v>177</v>
      </c>
      <c r="AF154" t="s">
        <v>20</v>
      </c>
      <c r="AG154" t="s">
        <v>21</v>
      </c>
      <c r="AH154" t="s">
        <v>22</v>
      </c>
      <c r="AI154" t="s">
        <v>861</v>
      </c>
      <c r="AJ154" t="s">
        <v>24</v>
      </c>
      <c r="AK154" s="1">
        <v>45017.461712962999</v>
      </c>
      <c r="AL154" s="1">
        <v>45383.461712962962</v>
      </c>
      <c r="AM154" t="s">
        <v>25</v>
      </c>
    </row>
    <row r="155" spans="1:39" x14ac:dyDescent="0.35">
      <c r="A155">
        <v>591488</v>
      </c>
      <c r="B155" t="s">
        <v>74</v>
      </c>
      <c r="C155" t="s">
        <v>200</v>
      </c>
      <c r="D155" t="s">
        <v>201</v>
      </c>
      <c r="E155" t="s">
        <v>656</v>
      </c>
      <c r="F155" t="s">
        <v>657</v>
      </c>
      <c r="G155" t="s">
        <v>658</v>
      </c>
      <c r="H155" t="s">
        <v>133</v>
      </c>
      <c r="I155" t="s">
        <v>134</v>
      </c>
      <c r="J155" t="s">
        <v>135</v>
      </c>
      <c r="K155" t="s">
        <v>136</v>
      </c>
      <c r="L155" t="s">
        <v>137</v>
      </c>
      <c r="M155" t="s">
        <v>138</v>
      </c>
      <c r="N155" t="s">
        <v>563</v>
      </c>
      <c r="O155" t="s">
        <v>140</v>
      </c>
      <c r="P155" t="s">
        <v>162</v>
      </c>
      <c r="Q155" t="s">
        <v>163</v>
      </c>
      <c r="R155">
        <v>5084.17</v>
      </c>
      <c r="S155">
        <v>40212.239999999998</v>
      </c>
      <c r="T155">
        <v>40212.239999999998</v>
      </c>
      <c r="U155">
        <f>+[1]!Table114[[#This Row],[Qty]]*[1]!Table114[[#This Row],[CostPrice]]</f>
        <v>204445864.24079999</v>
      </c>
      <c r="V155" t="s">
        <v>164</v>
      </c>
      <c r="W155" t="s">
        <v>165</v>
      </c>
      <c r="X155" t="s">
        <v>166</v>
      </c>
      <c r="Y155" t="s">
        <v>167</v>
      </c>
      <c r="Z155" t="s">
        <v>168</v>
      </c>
      <c r="AA155" t="s">
        <v>18</v>
      </c>
      <c r="AB155" t="s">
        <v>19</v>
      </c>
      <c r="AC155" s="1">
        <v>45017.461712962999</v>
      </c>
      <c r="AD155" t="s">
        <v>148</v>
      </c>
      <c r="AE155" t="s">
        <v>149</v>
      </c>
      <c r="AF155" t="s">
        <v>20</v>
      </c>
      <c r="AG155" t="s">
        <v>21</v>
      </c>
      <c r="AH155" t="s">
        <v>22</v>
      </c>
      <c r="AI155" t="s">
        <v>861</v>
      </c>
      <c r="AJ155" t="s">
        <v>24</v>
      </c>
      <c r="AK155" s="1">
        <v>45017.461712962999</v>
      </c>
      <c r="AL155" s="1">
        <v>45383.461712962962</v>
      </c>
      <c r="AM155" t="s">
        <v>25</v>
      </c>
    </row>
    <row r="156" spans="1:39" x14ac:dyDescent="0.35">
      <c r="A156">
        <v>591489</v>
      </c>
      <c r="B156" t="s">
        <v>74</v>
      </c>
      <c r="C156" t="s">
        <v>205</v>
      </c>
      <c r="D156" t="s">
        <v>206</v>
      </c>
      <c r="E156" t="s">
        <v>659</v>
      </c>
      <c r="F156" t="s">
        <v>660</v>
      </c>
      <c r="G156" t="s">
        <v>661</v>
      </c>
      <c r="H156" t="s">
        <v>133</v>
      </c>
      <c r="I156" t="s">
        <v>134</v>
      </c>
      <c r="J156" t="s">
        <v>135</v>
      </c>
      <c r="K156" t="s">
        <v>136</v>
      </c>
      <c r="L156" t="s">
        <v>137</v>
      </c>
      <c r="M156" t="s">
        <v>138</v>
      </c>
      <c r="N156" t="s">
        <v>563</v>
      </c>
      <c r="O156" t="s">
        <v>140</v>
      </c>
      <c r="P156" t="s">
        <v>162</v>
      </c>
      <c r="Q156" t="s">
        <v>163</v>
      </c>
      <c r="R156">
        <v>14396.63</v>
      </c>
      <c r="S156">
        <v>41100.03</v>
      </c>
      <c r="T156">
        <v>41100.03</v>
      </c>
      <c r="U156">
        <f>+[1]!Table114[[#This Row],[Qty]]*[1]!Table114[[#This Row],[CostPrice]]</f>
        <v>591701924.89889991</v>
      </c>
      <c r="V156" t="s">
        <v>164</v>
      </c>
      <c r="W156" t="s">
        <v>165</v>
      </c>
      <c r="X156" t="s">
        <v>166</v>
      </c>
      <c r="Y156" t="s">
        <v>167</v>
      </c>
      <c r="Z156" t="s">
        <v>168</v>
      </c>
      <c r="AA156" t="s">
        <v>18</v>
      </c>
      <c r="AB156" t="s">
        <v>19</v>
      </c>
      <c r="AC156" s="1">
        <v>45017.461712962999</v>
      </c>
      <c r="AD156" t="s">
        <v>148</v>
      </c>
      <c r="AE156" t="s">
        <v>149</v>
      </c>
      <c r="AF156" t="s">
        <v>20</v>
      </c>
      <c r="AG156" t="s">
        <v>21</v>
      </c>
      <c r="AH156" t="s">
        <v>22</v>
      </c>
      <c r="AI156" t="s">
        <v>861</v>
      </c>
      <c r="AJ156" t="s">
        <v>24</v>
      </c>
      <c r="AK156" s="1">
        <v>45017.461712962999</v>
      </c>
      <c r="AL156" s="1">
        <v>45383.461712962962</v>
      </c>
      <c r="AM156" t="s">
        <v>25</v>
      </c>
    </row>
    <row r="157" spans="1:39" x14ac:dyDescent="0.35">
      <c r="A157">
        <v>591490</v>
      </c>
      <c r="B157" t="s">
        <v>74</v>
      </c>
      <c r="C157" t="s">
        <v>205</v>
      </c>
      <c r="D157" t="s">
        <v>206</v>
      </c>
      <c r="E157" t="s">
        <v>662</v>
      </c>
      <c r="F157" t="s">
        <v>663</v>
      </c>
      <c r="G157" t="s">
        <v>664</v>
      </c>
      <c r="H157" t="s">
        <v>133</v>
      </c>
      <c r="I157" t="s">
        <v>134</v>
      </c>
      <c r="J157" t="s">
        <v>135</v>
      </c>
      <c r="K157" t="s">
        <v>136</v>
      </c>
      <c r="L157" t="s">
        <v>137</v>
      </c>
      <c r="M157" t="s">
        <v>138</v>
      </c>
      <c r="N157" t="s">
        <v>563</v>
      </c>
      <c r="O157" t="s">
        <v>140</v>
      </c>
      <c r="P157" t="s">
        <v>162</v>
      </c>
      <c r="Q157" t="s">
        <v>163</v>
      </c>
      <c r="R157">
        <v>6139.07</v>
      </c>
      <c r="S157">
        <v>42700.69</v>
      </c>
      <c r="T157">
        <v>42700.69</v>
      </c>
      <c r="U157">
        <f>+[1]!Table114[[#This Row],[Qty]]*[1]!Table114[[#This Row],[CostPrice]]</f>
        <v>262142524.95829999</v>
      </c>
      <c r="V157" t="s">
        <v>164</v>
      </c>
      <c r="W157" t="s">
        <v>165</v>
      </c>
      <c r="X157" t="s">
        <v>166</v>
      </c>
      <c r="Y157" t="s">
        <v>167</v>
      </c>
      <c r="Z157" t="s">
        <v>168</v>
      </c>
      <c r="AA157" t="s">
        <v>18</v>
      </c>
      <c r="AB157" t="s">
        <v>19</v>
      </c>
      <c r="AC157" s="1">
        <v>45017.461712962999</v>
      </c>
      <c r="AD157" t="s">
        <v>148</v>
      </c>
      <c r="AE157" t="s">
        <v>149</v>
      </c>
      <c r="AF157" t="s">
        <v>20</v>
      </c>
      <c r="AG157" t="s">
        <v>21</v>
      </c>
      <c r="AH157" t="s">
        <v>22</v>
      </c>
      <c r="AI157" t="s">
        <v>861</v>
      </c>
      <c r="AJ157" t="s">
        <v>24</v>
      </c>
      <c r="AK157" s="1">
        <v>45017.461712962999</v>
      </c>
      <c r="AL157" s="1">
        <v>45383.461712962962</v>
      </c>
      <c r="AM157" t="s">
        <v>25</v>
      </c>
    </row>
    <row r="158" spans="1:39" x14ac:dyDescent="0.35">
      <c r="A158">
        <v>591491</v>
      </c>
      <c r="B158" t="s">
        <v>74</v>
      </c>
      <c r="C158" t="s">
        <v>210</v>
      </c>
      <c r="D158" t="s">
        <v>211</v>
      </c>
      <c r="E158" t="s">
        <v>665</v>
      </c>
      <c r="F158" t="s">
        <v>666</v>
      </c>
      <c r="G158" t="s">
        <v>667</v>
      </c>
      <c r="H158" t="s">
        <v>133</v>
      </c>
      <c r="I158" t="s">
        <v>134</v>
      </c>
      <c r="J158" t="s">
        <v>135</v>
      </c>
      <c r="K158" t="s">
        <v>136</v>
      </c>
      <c r="L158" t="s">
        <v>137</v>
      </c>
      <c r="M158" t="s">
        <v>138</v>
      </c>
      <c r="N158" t="s">
        <v>563</v>
      </c>
      <c r="O158" t="s">
        <v>140</v>
      </c>
      <c r="P158" t="s">
        <v>162</v>
      </c>
      <c r="Q158" t="s">
        <v>163</v>
      </c>
      <c r="R158">
        <v>50</v>
      </c>
      <c r="S158">
        <v>40345.17</v>
      </c>
      <c r="T158">
        <v>40345.17</v>
      </c>
      <c r="U158">
        <f>+[1]!Table114[[#This Row],[Qty]]*[1]!Table114[[#This Row],[CostPrice]]</f>
        <v>2017258.5</v>
      </c>
      <c r="V158" t="s">
        <v>164</v>
      </c>
      <c r="W158" t="s">
        <v>165</v>
      </c>
      <c r="X158" t="s">
        <v>166</v>
      </c>
      <c r="Y158" t="s">
        <v>167</v>
      </c>
      <c r="Z158" t="s">
        <v>168</v>
      </c>
      <c r="AA158" t="s">
        <v>18</v>
      </c>
      <c r="AB158" t="s">
        <v>19</v>
      </c>
      <c r="AC158" s="1">
        <v>45017.461712962999</v>
      </c>
      <c r="AD158" t="s">
        <v>148</v>
      </c>
      <c r="AE158" t="s">
        <v>149</v>
      </c>
      <c r="AF158" t="s">
        <v>20</v>
      </c>
      <c r="AG158" t="s">
        <v>21</v>
      </c>
      <c r="AH158" t="s">
        <v>22</v>
      </c>
      <c r="AI158" t="s">
        <v>861</v>
      </c>
      <c r="AJ158" t="s">
        <v>24</v>
      </c>
      <c r="AK158" s="1">
        <v>45017.461712962999</v>
      </c>
      <c r="AL158" s="1">
        <v>45383.461712962962</v>
      </c>
      <c r="AM158" t="s">
        <v>25</v>
      </c>
    </row>
    <row r="159" spans="1:39" x14ac:dyDescent="0.35">
      <c r="A159">
        <v>591492</v>
      </c>
      <c r="B159" t="s">
        <v>74</v>
      </c>
      <c r="C159" t="s">
        <v>210</v>
      </c>
      <c r="D159" t="s">
        <v>211</v>
      </c>
      <c r="E159" t="s">
        <v>668</v>
      </c>
      <c r="F159" t="s">
        <v>669</v>
      </c>
      <c r="G159" t="s">
        <v>670</v>
      </c>
      <c r="H159" t="s">
        <v>133</v>
      </c>
      <c r="I159" t="s">
        <v>134</v>
      </c>
      <c r="J159" t="s">
        <v>135</v>
      </c>
      <c r="K159" t="s">
        <v>136</v>
      </c>
      <c r="L159" t="s">
        <v>137</v>
      </c>
      <c r="M159" t="s">
        <v>138</v>
      </c>
      <c r="N159" t="s">
        <v>563</v>
      </c>
      <c r="O159" t="s">
        <v>140</v>
      </c>
      <c r="P159" t="s">
        <v>162</v>
      </c>
      <c r="Q159" t="s">
        <v>163</v>
      </c>
      <c r="R159">
        <v>874.69</v>
      </c>
      <c r="S159">
        <v>40610.32</v>
      </c>
      <c r="T159">
        <v>40610.32</v>
      </c>
      <c r="U159">
        <f>+[1]!Table114[[#This Row],[Qty]]*[1]!Table114[[#This Row],[CostPrice]]</f>
        <v>35521440.800800003</v>
      </c>
      <c r="V159" t="s">
        <v>164</v>
      </c>
      <c r="W159" t="s">
        <v>165</v>
      </c>
      <c r="X159" t="s">
        <v>166</v>
      </c>
      <c r="Y159" t="s">
        <v>167</v>
      </c>
      <c r="Z159" t="s">
        <v>168</v>
      </c>
      <c r="AA159" t="s">
        <v>18</v>
      </c>
      <c r="AB159" t="s">
        <v>19</v>
      </c>
      <c r="AC159" s="1">
        <v>45017.461712962999</v>
      </c>
      <c r="AD159" t="s">
        <v>148</v>
      </c>
      <c r="AE159" t="s">
        <v>149</v>
      </c>
      <c r="AF159" t="s">
        <v>20</v>
      </c>
      <c r="AG159" t="s">
        <v>21</v>
      </c>
      <c r="AH159" t="s">
        <v>22</v>
      </c>
      <c r="AI159" t="s">
        <v>861</v>
      </c>
      <c r="AJ159" t="s">
        <v>24</v>
      </c>
      <c r="AK159" s="1">
        <v>45017.461712962999</v>
      </c>
      <c r="AL159" s="1">
        <v>45383.461712962962</v>
      </c>
      <c r="AM159" t="s">
        <v>25</v>
      </c>
    </row>
    <row r="160" spans="1:39" x14ac:dyDescent="0.35">
      <c r="A160">
        <v>591493</v>
      </c>
      <c r="B160" t="s">
        <v>74</v>
      </c>
      <c r="C160" t="s">
        <v>205</v>
      </c>
      <c r="D160" t="s">
        <v>206</v>
      </c>
      <c r="E160" t="s">
        <v>671</v>
      </c>
      <c r="F160" t="s">
        <v>672</v>
      </c>
      <c r="G160" t="s">
        <v>673</v>
      </c>
      <c r="H160" t="s">
        <v>133</v>
      </c>
      <c r="I160" t="s">
        <v>134</v>
      </c>
      <c r="J160" t="s">
        <v>135</v>
      </c>
      <c r="K160" t="s">
        <v>136</v>
      </c>
      <c r="L160" t="s">
        <v>137</v>
      </c>
      <c r="M160" t="s">
        <v>138</v>
      </c>
      <c r="N160" t="s">
        <v>563</v>
      </c>
      <c r="O160" t="s">
        <v>140</v>
      </c>
      <c r="P160" t="s">
        <v>162</v>
      </c>
      <c r="Q160" t="s">
        <v>163</v>
      </c>
      <c r="R160">
        <v>760</v>
      </c>
      <c r="S160">
        <v>44142.06</v>
      </c>
      <c r="T160">
        <v>44142.06</v>
      </c>
      <c r="U160">
        <f>+[1]!Table114[[#This Row],[Qty]]*[1]!Table114[[#This Row],[CostPrice]]</f>
        <v>33547965.599999998</v>
      </c>
      <c r="V160" t="s">
        <v>164</v>
      </c>
      <c r="W160" t="s">
        <v>165</v>
      </c>
      <c r="X160" t="s">
        <v>166</v>
      </c>
      <c r="Y160" t="s">
        <v>167</v>
      </c>
      <c r="Z160" t="s">
        <v>168</v>
      </c>
      <c r="AA160" t="s">
        <v>18</v>
      </c>
      <c r="AB160" t="s">
        <v>19</v>
      </c>
      <c r="AC160" s="1">
        <v>45017.461712962999</v>
      </c>
      <c r="AD160" t="s">
        <v>148</v>
      </c>
      <c r="AE160" t="s">
        <v>149</v>
      </c>
      <c r="AF160" t="s">
        <v>20</v>
      </c>
      <c r="AG160" t="s">
        <v>21</v>
      </c>
      <c r="AH160" t="s">
        <v>22</v>
      </c>
      <c r="AI160" t="s">
        <v>861</v>
      </c>
      <c r="AJ160" t="s">
        <v>24</v>
      </c>
      <c r="AK160" s="1">
        <v>45017.461712962999</v>
      </c>
      <c r="AL160" s="1">
        <v>45383.461712962962</v>
      </c>
      <c r="AM160" t="s">
        <v>25</v>
      </c>
    </row>
    <row r="161" spans="1:39" x14ac:dyDescent="0.35">
      <c r="A161">
        <v>591494</v>
      </c>
      <c r="B161" t="s">
        <v>74</v>
      </c>
      <c r="C161" t="s">
        <v>200</v>
      </c>
      <c r="D161" t="s">
        <v>201</v>
      </c>
      <c r="E161" t="s">
        <v>674</v>
      </c>
      <c r="F161" t="s">
        <v>675</v>
      </c>
      <c r="G161" t="s">
        <v>676</v>
      </c>
      <c r="H161" t="s">
        <v>133</v>
      </c>
      <c r="I161" t="s">
        <v>134</v>
      </c>
      <c r="J161" t="s">
        <v>135</v>
      </c>
      <c r="K161" t="s">
        <v>136</v>
      </c>
      <c r="L161" t="s">
        <v>137</v>
      </c>
      <c r="M161" t="s">
        <v>138</v>
      </c>
      <c r="N161" t="s">
        <v>563</v>
      </c>
      <c r="O161" t="s">
        <v>140</v>
      </c>
      <c r="P161" t="s">
        <v>162</v>
      </c>
      <c r="Q161" t="s">
        <v>163</v>
      </c>
      <c r="R161">
        <v>230.59</v>
      </c>
      <c r="S161">
        <v>43562.13</v>
      </c>
      <c r="T161">
        <v>43562.13</v>
      </c>
      <c r="U161">
        <f>+[1]!Table114[[#This Row],[Qty]]*[1]!Table114[[#This Row],[CostPrice]]</f>
        <v>10044991.556699999</v>
      </c>
      <c r="V161" t="s">
        <v>164</v>
      </c>
      <c r="W161" t="s">
        <v>165</v>
      </c>
      <c r="X161" t="s">
        <v>166</v>
      </c>
      <c r="Y161" t="s">
        <v>167</v>
      </c>
      <c r="Z161" t="s">
        <v>168</v>
      </c>
      <c r="AA161" t="s">
        <v>18</v>
      </c>
      <c r="AB161" t="s">
        <v>19</v>
      </c>
      <c r="AC161" s="1">
        <v>45017.461712962999</v>
      </c>
      <c r="AD161" t="s">
        <v>176</v>
      </c>
      <c r="AE161" t="s">
        <v>177</v>
      </c>
      <c r="AF161" t="s">
        <v>20</v>
      </c>
      <c r="AG161" t="s">
        <v>21</v>
      </c>
      <c r="AH161" t="s">
        <v>22</v>
      </c>
      <c r="AI161" t="s">
        <v>861</v>
      </c>
      <c r="AJ161" t="s">
        <v>24</v>
      </c>
      <c r="AK161" s="1">
        <v>45017.461712962999</v>
      </c>
      <c r="AL161" s="1">
        <v>45383.461712962962</v>
      </c>
      <c r="AM161" t="s">
        <v>25</v>
      </c>
    </row>
    <row r="162" spans="1:39" x14ac:dyDescent="0.35">
      <c r="A162">
        <v>591495</v>
      </c>
      <c r="B162" t="s">
        <v>74</v>
      </c>
      <c r="C162" t="s">
        <v>200</v>
      </c>
      <c r="D162" t="s">
        <v>201</v>
      </c>
      <c r="E162" t="s">
        <v>677</v>
      </c>
      <c r="F162" t="s">
        <v>678</v>
      </c>
      <c r="G162" t="s">
        <v>679</v>
      </c>
      <c r="H162" t="s">
        <v>133</v>
      </c>
      <c r="I162" t="s">
        <v>134</v>
      </c>
      <c r="J162" t="s">
        <v>135</v>
      </c>
      <c r="K162" t="s">
        <v>136</v>
      </c>
      <c r="L162" t="s">
        <v>137</v>
      </c>
      <c r="M162" t="s">
        <v>138</v>
      </c>
      <c r="N162" t="s">
        <v>563</v>
      </c>
      <c r="O162" t="s">
        <v>140</v>
      </c>
      <c r="P162" t="s">
        <v>162</v>
      </c>
      <c r="Q162" t="s">
        <v>163</v>
      </c>
      <c r="R162">
        <v>399.93</v>
      </c>
      <c r="S162">
        <v>43710.65</v>
      </c>
      <c r="T162">
        <v>43710.65</v>
      </c>
      <c r="U162">
        <f>+[1]!Table114[[#This Row],[Qty]]*[1]!Table114[[#This Row],[CostPrice]]</f>
        <v>17481200.254500002</v>
      </c>
      <c r="V162" t="s">
        <v>164</v>
      </c>
      <c r="W162" t="s">
        <v>165</v>
      </c>
      <c r="X162" t="s">
        <v>166</v>
      </c>
      <c r="Y162" t="s">
        <v>167</v>
      </c>
      <c r="Z162" t="s">
        <v>168</v>
      </c>
      <c r="AA162" t="s">
        <v>18</v>
      </c>
      <c r="AB162" t="s">
        <v>19</v>
      </c>
      <c r="AC162" s="1">
        <v>45017.461712962999</v>
      </c>
      <c r="AD162" t="s">
        <v>176</v>
      </c>
      <c r="AE162" t="s">
        <v>177</v>
      </c>
      <c r="AF162" t="s">
        <v>20</v>
      </c>
      <c r="AG162" t="s">
        <v>21</v>
      </c>
      <c r="AH162" t="s">
        <v>22</v>
      </c>
      <c r="AI162" t="s">
        <v>861</v>
      </c>
      <c r="AJ162" t="s">
        <v>24</v>
      </c>
      <c r="AK162" s="1">
        <v>45017.461712962999</v>
      </c>
      <c r="AL162" s="1">
        <v>45383.461712962962</v>
      </c>
      <c r="AM162" t="s">
        <v>25</v>
      </c>
    </row>
    <row r="163" spans="1:39" x14ac:dyDescent="0.35">
      <c r="A163">
        <v>591496</v>
      </c>
      <c r="B163" t="s">
        <v>74</v>
      </c>
      <c r="C163" t="s">
        <v>680</v>
      </c>
      <c r="D163" t="s">
        <v>681</v>
      </c>
      <c r="E163" t="s">
        <v>682</v>
      </c>
      <c r="F163" t="s">
        <v>683</v>
      </c>
      <c r="G163" t="s">
        <v>684</v>
      </c>
      <c r="H163" t="s">
        <v>133</v>
      </c>
      <c r="I163" t="s">
        <v>134</v>
      </c>
      <c r="J163" t="s">
        <v>135</v>
      </c>
      <c r="K163" t="s">
        <v>136</v>
      </c>
      <c r="L163" t="s">
        <v>137</v>
      </c>
      <c r="M163" t="s">
        <v>138</v>
      </c>
      <c r="N163" t="s">
        <v>563</v>
      </c>
      <c r="O163" t="s">
        <v>140</v>
      </c>
      <c r="P163" t="s">
        <v>162</v>
      </c>
      <c r="Q163" t="s">
        <v>163</v>
      </c>
      <c r="R163">
        <v>334.99</v>
      </c>
      <c r="S163">
        <v>41100.03</v>
      </c>
      <c r="T163">
        <v>41100.03</v>
      </c>
      <c r="U163">
        <f>+[1]!Table114[[#This Row],[Qty]]*[1]!Table114[[#This Row],[CostPrice]]</f>
        <v>13768099.049699999</v>
      </c>
      <c r="V163" t="s">
        <v>164</v>
      </c>
      <c r="W163" t="s">
        <v>165</v>
      </c>
      <c r="X163" t="s">
        <v>166</v>
      </c>
      <c r="Y163" t="s">
        <v>167</v>
      </c>
      <c r="Z163" t="s">
        <v>168</v>
      </c>
      <c r="AA163" t="s">
        <v>18</v>
      </c>
      <c r="AB163" t="s">
        <v>19</v>
      </c>
      <c r="AC163" s="1">
        <v>45017.461712962999</v>
      </c>
      <c r="AD163" t="s">
        <v>148</v>
      </c>
      <c r="AE163" t="s">
        <v>149</v>
      </c>
      <c r="AF163" t="s">
        <v>20</v>
      </c>
      <c r="AG163" t="s">
        <v>21</v>
      </c>
      <c r="AH163" t="s">
        <v>22</v>
      </c>
      <c r="AI163" t="s">
        <v>861</v>
      </c>
      <c r="AJ163" t="s">
        <v>24</v>
      </c>
      <c r="AK163" s="1">
        <v>45017.461712962999</v>
      </c>
      <c r="AL163" s="1">
        <v>45383.461712962962</v>
      </c>
      <c r="AM163" t="s">
        <v>25</v>
      </c>
    </row>
    <row r="164" spans="1:39" x14ac:dyDescent="0.35">
      <c r="A164">
        <v>591497</v>
      </c>
      <c r="B164" t="s">
        <v>74</v>
      </c>
      <c r="C164" t="s">
        <v>156</v>
      </c>
      <c r="D164" t="s">
        <v>157</v>
      </c>
      <c r="E164" t="s">
        <v>685</v>
      </c>
      <c r="F164" t="s">
        <v>686</v>
      </c>
      <c r="G164" t="s">
        <v>687</v>
      </c>
      <c r="H164" t="s">
        <v>133</v>
      </c>
      <c r="I164" t="s">
        <v>134</v>
      </c>
      <c r="J164" t="s">
        <v>135</v>
      </c>
      <c r="K164" t="s">
        <v>136</v>
      </c>
      <c r="L164" t="s">
        <v>137</v>
      </c>
      <c r="M164" t="s">
        <v>138</v>
      </c>
      <c r="N164" t="s">
        <v>563</v>
      </c>
      <c r="O164" t="s">
        <v>140</v>
      </c>
      <c r="P164" t="s">
        <v>162</v>
      </c>
      <c r="Q164" t="s">
        <v>163</v>
      </c>
      <c r="R164">
        <v>2822.29</v>
      </c>
      <c r="S164">
        <v>40623.67</v>
      </c>
      <c r="T164">
        <v>40623.67</v>
      </c>
      <c r="U164">
        <f>+[1]!Table114[[#This Row],[Qty]]*[1]!Table114[[#This Row],[CostPrice]]</f>
        <v>114651777.60429999</v>
      </c>
      <c r="V164" t="s">
        <v>164</v>
      </c>
      <c r="W164" t="s">
        <v>165</v>
      </c>
      <c r="X164" t="s">
        <v>166</v>
      </c>
      <c r="Y164" t="s">
        <v>167</v>
      </c>
      <c r="Z164" t="s">
        <v>168</v>
      </c>
      <c r="AA164" t="s">
        <v>18</v>
      </c>
      <c r="AB164" t="s">
        <v>19</v>
      </c>
      <c r="AC164" s="1">
        <v>45017.461712962999</v>
      </c>
      <c r="AD164" t="s">
        <v>148</v>
      </c>
      <c r="AE164" t="s">
        <v>149</v>
      </c>
      <c r="AF164" t="s">
        <v>20</v>
      </c>
      <c r="AG164" t="s">
        <v>21</v>
      </c>
      <c r="AH164" t="s">
        <v>22</v>
      </c>
      <c r="AI164" t="s">
        <v>861</v>
      </c>
      <c r="AJ164" t="s">
        <v>24</v>
      </c>
      <c r="AK164" s="1">
        <v>45017.461712962999</v>
      </c>
      <c r="AL164" s="1">
        <v>45383.461712962962</v>
      </c>
      <c r="AM164" t="s">
        <v>25</v>
      </c>
    </row>
    <row r="165" spans="1:39" x14ac:dyDescent="0.35">
      <c r="A165">
        <v>591516</v>
      </c>
      <c r="B165" t="s">
        <v>70</v>
      </c>
      <c r="C165" t="s">
        <v>205</v>
      </c>
      <c r="D165" t="s">
        <v>206</v>
      </c>
      <c r="E165" t="s">
        <v>688</v>
      </c>
      <c r="F165" t="s">
        <v>689</v>
      </c>
      <c r="G165" t="s">
        <v>690</v>
      </c>
      <c r="H165" t="s">
        <v>133</v>
      </c>
      <c r="I165" t="s">
        <v>134</v>
      </c>
      <c r="J165" t="s">
        <v>135</v>
      </c>
      <c r="K165" t="s">
        <v>136</v>
      </c>
      <c r="L165" t="s">
        <v>137</v>
      </c>
      <c r="M165" t="s">
        <v>138</v>
      </c>
      <c r="N165" t="s">
        <v>691</v>
      </c>
      <c r="O165" t="s">
        <v>140</v>
      </c>
      <c r="P165" t="s">
        <v>692</v>
      </c>
      <c r="Q165" t="s">
        <v>693</v>
      </c>
      <c r="R165">
        <v>1056.99</v>
      </c>
      <c r="S165">
        <v>41071.370000000003</v>
      </c>
      <c r="T165">
        <v>41071.370000000003</v>
      </c>
      <c r="U165">
        <f>+[1]!Table114[[#This Row],[Qty]]*[1]!Table114[[#This Row],[CostPrice]]</f>
        <v>43412027.3763</v>
      </c>
      <c r="V165" t="s">
        <v>694</v>
      </c>
      <c r="W165" t="s">
        <v>695</v>
      </c>
      <c r="X165" t="s">
        <v>696</v>
      </c>
      <c r="Y165" t="s">
        <v>697</v>
      </c>
      <c r="Z165" t="s">
        <v>698</v>
      </c>
      <c r="AA165" t="s">
        <v>18</v>
      </c>
      <c r="AB165" t="s">
        <v>19</v>
      </c>
      <c r="AC165" s="1">
        <v>45017.461712962999</v>
      </c>
      <c r="AD165" t="s">
        <v>148</v>
      </c>
      <c r="AE165" t="s">
        <v>149</v>
      </c>
      <c r="AF165" t="s">
        <v>20</v>
      </c>
      <c r="AG165" t="s">
        <v>21</v>
      </c>
      <c r="AH165" t="s">
        <v>22</v>
      </c>
      <c r="AI165" t="s">
        <v>861</v>
      </c>
      <c r="AJ165" t="s">
        <v>24</v>
      </c>
      <c r="AK165" s="1">
        <v>45017.461712962999</v>
      </c>
      <c r="AL165" s="1">
        <v>45383.461712962962</v>
      </c>
      <c r="AM165" t="s">
        <v>25</v>
      </c>
    </row>
    <row r="166" spans="1:39" x14ac:dyDescent="0.35">
      <c r="A166">
        <v>591517</v>
      </c>
      <c r="B166" t="s">
        <v>70</v>
      </c>
      <c r="C166" t="s">
        <v>205</v>
      </c>
      <c r="D166" t="s">
        <v>206</v>
      </c>
      <c r="E166" t="s">
        <v>699</v>
      </c>
      <c r="F166" t="s">
        <v>700</v>
      </c>
      <c r="G166" t="s">
        <v>701</v>
      </c>
      <c r="H166" t="s">
        <v>133</v>
      </c>
      <c r="I166" t="s">
        <v>134</v>
      </c>
      <c r="J166" t="s">
        <v>135</v>
      </c>
      <c r="K166" t="s">
        <v>136</v>
      </c>
      <c r="L166" t="s">
        <v>137</v>
      </c>
      <c r="M166" t="s">
        <v>138</v>
      </c>
      <c r="N166" t="s">
        <v>691</v>
      </c>
      <c r="O166" t="s">
        <v>140</v>
      </c>
      <c r="P166" t="s">
        <v>692</v>
      </c>
      <c r="Q166" t="s">
        <v>693</v>
      </c>
      <c r="R166">
        <v>150.01</v>
      </c>
      <c r="S166">
        <v>40300.080000000002</v>
      </c>
      <c r="T166">
        <v>40300.080000000002</v>
      </c>
      <c r="U166">
        <f>+[1]!Table114[[#This Row],[Qty]]*[1]!Table114[[#This Row],[CostPrice]]</f>
        <v>6045415.0007999996</v>
      </c>
      <c r="V166" t="s">
        <v>694</v>
      </c>
      <c r="W166" t="s">
        <v>695</v>
      </c>
      <c r="X166" t="s">
        <v>696</v>
      </c>
      <c r="Y166" t="s">
        <v>697</v>
      </c>
      <c r="Z166" t="s">
        <v>698</v>
      </c>
      <c r="AA166" t="s">
        <v>18</v>
      </c>
      <c r="AB166" t="s">
        <v>19</v>
      </c>
      <c r="AC166" s="1">
        <v>45017.461712962999</v>
      </c>
      <c r="AD166" t="s">
        <v>148</v>
      </c>
      <c r="AE166" t="s">
        <v>149</v>
      </c>
      <c r="AF166" t="s">
        <v>20</v>
      </c>
      <c r="AG166" t="s">
        <v>21</v>
      </c>
      <c r="AH166" t="s">
        <v>22</v>
      </c>
      <c r="AI166" t="s">
        <v>861</v>
      </c>
      <c r="AJ166" t="s">
        <v>24</v>
      </c>
      <c r="AK166" s="1">
        <v>45017.461712962999</v>
      </c>
      <c r="AL166" s="1">
        <v>45383.461712962962</v>
      </c>
      <c r="AM166" t="s">
        <v>25</v>
      </c>
    </row>
    <row r="167" spans="1:39" x14ac:dyDescent="0.35">
      <c r="A167">
        <v>591518</v>
      </c>
      <c r="B167" t="s">
        <v>70</v>
      </c>
      <c r="C167" t="s">
        <v>210</v>
      </c>
      <c r="D167" t="s">
        <v>211</v>
      </c>
      <c r="E167" t="s">
        <v>702</v>
      </c>
      <c r="F167" t="s">
        <v>703</v>
      </c>
      <c r="G167" t="s">
        <v>704</v>
      </c>
      <c r="H167" t="s">
        <v>133</v>
      </c>
      <c r="I167" t="s">
        <v>134</v>
      </c>
      <c r="J167" t="s">
        <v>135</v>
      </c>
      <c r="K167" t="s">
        <v>136</v>
      </c>
      <c r="L167" t="s">
        <v>137</v>
      </c>
      <c r="M167" t="s">
        <v>138</v>
      </c>
      <c r="N167" t="s">
        <v>691</v>
      </c>
      <c r="O167" t="s">
        <v>140</v>
      </c>
      <c r="P167" t="s">
        <v>692</v>
      </c>
      <c r="Q167" t="s">
        <v>693</v>
      </c>
      <c r="R167">
        <v>684.99</v>
      </c>
      <c r="S167">
        <v>39535.79</v>
      </c>
      <c r="T167">
        <v>39535.79</v>
      </c>
      <c r="U167">
        <f>+[1]!Table114[[#This Row],[Qty]]*[1]!Table114[[#This Row],[CostPrice]]</f>
        <v>27081620.792100001</v>
      </c>
      <c r="V167" t="s">
        <v>694</v>
      </c>
      <c r="W167" t="s">
        <v>695</v>
      </c>
      <c r="X167" t="s">
        <v>696</v>
      </c>
      <c r="Y167" t="s">
        <v>697</v>
      </c>
      <c r="Z167" t="s">
        <v>698</v>
      </c>
      <c r="AA167" t="s">
        <v>18</v>
      </c>
      <c r="AB167" t="s">
        <v>19</v>
      </c>
      <c r="AC167" s="1">
        <v>45017.461712962999</v>
      </c>
      <c r="AD167" t="s">
        <v>148</v>
      </c>
      <c r="AE167" t="s">
        <v>149</v>
      </c>
      <c r="AF167" t="s">
        <v>20</v>
      </c>
      <c r="AG167" t="s">
        <v>21</v>
      </c>
      <c r="AH167" t="s">
        <v>22</v>
      </c>
      <c r="AI167" t="s">
        <v>861</v>
      </c>
      <c r="AJ167" t="s">
        <v>24</v>
      </c>
      <c r="AK167" s="1">
        <v>45017.461712962999</v>
      </c>
      <c r="AL167" s="1">
        <v>45383.461712962962</v>
      </c>
      <c r="AM167" t="s">
        <v>25</v>
      </c>
    </row>
    <row r="168" spans="1:39" x14ac:dyDescent="0.35">
      <c r="A168">
        <v>591519</v>
      </c>
      <c r="B168" t="s">
        <v>70</v>
      </c>
      <c r="C168" t="s">
        <v>210</v>
      </c>
      <c r="D168" t="s">
        <v>211</v>
      </c>
      <c r="E168" t="s">
        <v>705</v>
      </c>
      <c r="F168" t="s">
        <v>706</v>
      </c>
      <c r="G168" t="s">
        <v>707</v>
      </c>
      <c r="H168" t="s">
        <v>133</v>
      </c>
      <c r="I168" t="s">
        <v>134</v>
      </c>
      <c r="J168" t="s">
        <v>135</v>
      </c>
      <c r="K168" t="s">
        <v>136</v>
      </c>
      <c r="L168" t="s">
        <v>137</v>
      </c>
      <c r="M168" t="s">
        <v>138</v>
      </c>
      <c r="N168" t="s">
        <v>691</v>
      </c>
      <c r="O168" t="s">
        <v>140</v>
      </c>
      <c r="P168" t="s">
        <v>692</v>
      </c>
      <c r="Q168" t="s">
        <v>693</v>
      </c>
      <c r="R168">
        <v>469</v>
      </c>
      <c r="S168">
        <v>37624.18</v>
      </c>
      <c r="T168">
        <v>37624.18</v>
      </c>
      <c r="U168">
        <f>+[1]!Table114[[#This Row],[Qty]]*[1]!Table114[[#This Row],[CostPrice]]</f>
        <v>17645740.420000002</v>
      </c>
      <c r="V168" t="s">
        <v>694</v>
      </c>
      <c r="W168" t="s">
        <v>695</v>
      </c>
      <c r="X168" t="s">
        <v>696</v>
      </c>
      <c r="Y168" t="s">
        <v>697</v>
      </c>
      <c r="Z168" t="s">
        <v>698</v>
      </c>
      <c r="AA168" t="s">
        <v>18</v>
      </c>
      <c r="AB168" t="s">
        <v>19</v>
      </c>
      <c r="AC168" s="1">
        <v>45017.461712962999</v>
      </c>
      <c r="AD168" t="s">
        <v>148</v>
      </c>
      <c r="AE168" t="s">
        <v>149</v>
      </c>
      <c r="AF168" t="s">
        <v>20</v>
      </c>
      <c r="AG168" t="s">
        <v>21</v>
      </c>
      <c r="AH168" t="s">
        <v>22</v>
      </c>
      <c r="AI168" t="s">
        <v>861</v>
      </c>
      <c r="AJ168" t="s">
        <v>24</v>
      </c>
      <c r="AK168" s="1">
        <v>45017.461712962999</v>
      </c>
      <c r="AL168" s="1">
        <v>45383.461712962962</v>
      </c>
      <c r="AM168" t="s">
        <v>25</v>
      </c>
    </row>
    <row r="169" spans="1:39" x14ac:dyDescent="0.35">
      <c r="A169">
        <v>591520</v>
      </c>
      <c r="B169" t="s">
        <v>70</v>
      </c>
      <c r="C169" t="s">
        <v>128</v>
      </c>
      <c r="D169" t="s">
        <v>129</v>
      </c>
      <c r="E169" t="s">
        <v>708</v>
      </c>
      <c r="F169" t="s">
        <v>709</v>
      </c>
      <c r="G169" t="s">
        <v>710</v>
      </c>
      <c r="H169" t="s">
        <v>133</v>
      </c>
      <c r="I169" t="s">
        <v>134</v>
      </c>
      <c r="J169" t="s">
        <v>135</v>
      </c>
      <c r="K169" t="s">
        <v>136</v>
      </c>
      <c r="L169" t="s">
        <v>137</v>
      </c>
      <c r="M169" t="s">
        <v>138</v>
      </c>
      <c r="N169" t="s">
        <v>691</v>
      </c>
      <c r="O169" t="s">
        <v>140</v>
      </c>
      <c r="P169" t="s">
        <v>692</v>
      </c>
      <c r="Q169" t="s">
        <v>693</v>
      </c>
      <c r="R169">
        <v>210.98</v>
      </c>
      <c r="S169">
        <v>38245.39</v>
      </c>
      <c r="T169">
        <v>38245.39</v>
      </c>
      <c r="U169">
        <f>+[1]!Table114[[#This Row],[Qty]]*[1]!Table114[[#This Row],[CostPrice]]</f>
        <v>8069012.3821999999</v>
      </c>
      <c r="V169" t="s">
        <v>694</v>
      </c>
      <c r="W169" t="s">
        <v>695</v>
      </c>
      <c r="X169" t="s">
        <v>696</v>
      </c>
      <c r="Y169" t="s">
        <v>697</v>
      </c>
      <c r="Z169" t="s">
        <v>698</v>
      </c>
      <c r="AA169" t="s">
        <v>18</v>
      </c>
      <c r="AB169" t="s">
        <v>19</v>
      </c>
      <c r="AC169" s="1">
        <v>45017.461712962999</v>
      </c>
      <c r="AD169" t="s">
        <v>148</v>
      </c>
      <c r="AE169" t="s">
        <v>149</v>
      </c>
      <c r="AF169" t="s">
        <v>20</v>
      </c>
      <c r="AG169" t="s">
        <v>21</v>
      </c>
      <c r="AH169" t="s">
        <v>22</v>
      </c>
      <c r="AI169" t="s">
        <v>861</v>
      </c>
      <c r="AJ169" t="s">
        <v>24</v>
      </c>
      <c r="AK169" s="1">
        <v>45017.461712962999</v>
      </c>
      <c r="AL169" s="1">
        <v>45383.461712962962</v>
      </c>
      <c r="AM169" t="s">
        <v>25</v>
      </c>
    </row>
    <row r="170" spans="1:39" x14ac:dyDescent="0.35">
      <c r="A170">
        <v>591521</v>
      </c>
      <c r="B170" t="s">
        <v>70</v>
      </c>
      <c r="C170" t="s">
        <v>128</v>
      </c>
      <c r="D170" t="s">
        <v>129</v>
      </c>
      <c r="E170" t="s">
        <v>711</v>
      </c>
      <c r="F170" t="s">
        <v>712</v>
      </c>
      <c r="G170" t="s">
        <v>713</v>
      </c>
      <c r="H170" t="s">
        <v>133</v>
      </c>
      <c r="I170" t="s">
        <v>134</v>
      </c>
      <c r="J170" t="s">
        <v>135</v>
      </c>
      <c r="K170" t="s">
        <v>136</v>
      </c>
      <c r="L170" t="s">
        <v>137</v>
      </c>
      <c r="M170" t="s">
        <v>138</v>
      </c>
      <c r="N170" t="s">
        <v>691</v>
      </c>
      <c r="O170" t="s">
        <v>140</v>
      </c>
      <c r="P170" t="s">
        <v>692</v>
      </c>
      <c r="Q170" t="s">
        <v>693</v>
      </c>
      <c r="R170">
        <v>876.98</v>
      </c>
      <c r="S170">
        <v>38314.6</v>
      </c>
      <c r="T170">
        <v>38314.6</v>
      </c>
      <c r="U170">
        <f>+[1]!Table114[[#This Row],[Qty]]*[1]!Table114[[#This Row],[CostPrice]]</f>
        <v>33601137.908</v>
      </c>
      <c r="V170" t="s">
        <v>694</v>
      </c>
      <c r="W170" t="s">
        <v>695</v>
      </c>
      <c r="X170" t="s">
        <v>696</v>
      </c>
      <c r="Y170" t="s">
        <v>697</v>
      </c>
      <c r="Z170" t="s">
        <v>698</v>
      </c>
      <c r="AA170" t="s">
        <v>18</v>
      </c>
      <c r="AB170" t="s">
        <v>19</v>
      </c>
      <c r="AC170" s="1">
        <v>45017.461712962999</v>
      </c>
      <c r="AD170" t="s">
        <v>148</v>
      </c>
      <c r="AE170" t="s">
        <v>149</v>
      </c>
      <c r="AF170" t="s">
        <v>20</v>
      </c>
      <c r="AG170" t="s">
        <v>21</v>
      </c>
      <c r="AH170" t="s">
        <v>22</v>
      </c>
      <c r="AI170" t="s">
        <v>861</v>
      </c>
      <c r="AJ170" t="s">
        <v>24</v>
      </c>
      <c r="AK170" s="1">
        <v>45017.461712962999</v>
      </c>
      <c r="AL170" s="1">
        <v>45383.461712962962</v>
      </c>
      <c r="AM170" t="s">
        <v>25</v>
      </c>
    </row>
    <row r="171" spans="1:39" x14ac:dyDescent="0.35">
      <c r="A171">
        <v>591522</v>
      </c>
      <c r="B171" t="s">
        <v>70</v>
      </c>
      <c r="C171" t="s">
        <v>336</v>
      </c>
      <c r="D171" t="s">
        <v>337</v>
      </c>
      <c r="E171" t="s">
        <v>714</v>
      </c>
      <c r="F171" t="s">
        <v>715</v>
      </c>
      <c r="G171" t="s">
        <v>716</v>
      </c>
      <c r="H171" t="s">
        <v>133</v>
      </c>
      <c r="I171" t="s">
        <v>134</v>
      </c>
      <c r="J171" t="s">
        <v>135</v>
      </c>
      <c r="K171" t="s">
        <v>136</v>
      </c>
      <c r="L171" t="s">
        <v>137</v>
      </c>
      <c r="M171" t="s">
        <v>138</v>
      </c>
      <c r="N171" t="s">
        <v>691</v>
      </c>
      <c r="O171" t="s">
        <v>140</v>
      </c>
      <c r="P171" t="s">
        <v>692</v>
      </c>
      <c r="Q171" t="s">
        <v>693</v>
      </c>
      <c r="R171">
        <v>313.97000000000003</v>
      </c>
      <c r="S171">
        <v>38371.455999999998</v>
      </c>
      <c r="T171">
        <v>38371.455999999998</v>
      </c>
      <c r="U171">
        <f>+[1]!Table114[[#This Row],[Qty]]*[1]!Table114[[#This Row],[CostPrice]]</f>
        <v>12047486.04032</v>
      </c>
      <c r="V171" t="s">
        <v>694</v>
      </c>
      <c r="W171" t="s">
        <v>695</v>
      </c>
      <c r="X171" t="s">
        <v>696</v>
      </c>
      <c r="Y171" t="s">
        <v>697</v>
      </c>
      <c r="Z171" t="s">
        <v>698</v>
      </c>
      <c r="AA171" t="s">
        <v>18</v>
      </c>
      <c r="AB171" t="s">
        <v>19</v>
      </c>
      <c r="AC171" s="1">
        <v>45017.461712962999</v>
      </c>
      <c r="AD171" t="s">
        <v>148</v>
      </c>
      <c r="AE171" t="s">
        <v>149</v>
      </c>
      <c r="AF171" t="s">
        <v>20</v>
      </c>
      <c r="AG171" t="s">
        <v>21</v>
      </c>
      <c r="AH171" t="s">
        <v>22</v>
      </c>
      <c r="AI171" t="s">
        <v>861</v>
      </c>
      <c r="AJ171" t="s">
        <v>24</v>
      </c>
      <c r="AK171" s="1">
        <v>45017.461712962999</v>
      </c>
      <c r="AL171" s="1">
        <v>45383.461712962962</v>
      </c>
      <c r="AM171" t="s">
        <v>25</v>
      </c>
    </row>
    <row r="172" spans="1:39" x14ac:dyDescent="0.35">
      <c r="A172">
        <v>591523</v>
      </c>
      <c r="B172" t="s">
        <v>70</v>
      </c>
      <c r="C172" t="s">
        <v>336</v>
      </c>
      <c r="D172" t="s">
        <v>337</v>
      </c>
      <c r="E172" t="s">
        <v>717</v>
      </c>
      <c r="F172" t="s">
        <v>718</v>
      </c>
      <c r="G172" t="s">
        <v>719</v>
      </c>
      <c r="H172" t="s">
        <v>133</v>
      </c>
      <c r="I172" t="s">
        <v>134</v>
      </c>
      <c r="J172" t="s">
        <v>135</v>
      </c>
      <c r="K172" t="s">
        <v>136</v>
      </c>
      <c r="L172" t="s">
        <v>137</v>
      </c>
      <c r="M172" t="s">
        <v>138</v>
      </c>
      <c r="N172" t="s">
        <v>691</v>
      </c>
      <c r="O172" t="s">
        <v>140</v>
      </c>
      <c r="P172" t="s">
        <v>692</v>
      </c>
      <c r="Q172" t="s">
        <v>693</v>
      </c>
      <c r="R172">
        <v>843.99</v>
      </c>
      <c r="S172">
        <v>37535.370000000003</v>
      </c>
      <c r="T172">
        <v>37535.370000000003</v>
      </c>
      <c r="U172">
        <f>+[1]!Table114[[#This Row],[Qty]]*[1]!Table114[[#This Row],[CostPrice]]</f>
        <v>31679476.926300004</v>
      </c>
      <c r="V172" t="s">
        <v>694</v>
      </c>
      <c r="W172" t="s">
        <v>695</v>
      </c>
      <c r="X172" t="s">
        <v>696</v>
      </c>
      <c r="Y172" t="s">
        <v>697</v>
      </c>
      <c r="Z172" t="s">
        <v>698</v>
      </c>
      <c r="AA172" t="s">
        <v>18</v>
      </c>
      <c r="AB172" t="s">
        <v>19</v>
      </c>
      <c r="AC172" s="1">
        <v>45017.461712962999</v>
      </c>
      <c r="AD172" t="s">
        <v>148</v>
      </c>
      <c r="AE172" t="s">
        <v>149</v>
      </c>
      <c r="AF172" t="s">
        <v>20</v>
      </c>
      <c r="AG172" t="s">
        <v>21</v>
      </c>
      <c r="AH172" t="s">
        <v>22</v>
      </c>
      <c r="AI172" t="s">
        <v>861</v>
      </c>
      <c r="AJ172" t="s">
        <v>24</v>
      </c>
      <c r="AK172" s="1">
        <v>45017.461712962999</v>
      </c>
      <c r="AL172" s="1">
        <v>45383.461712962962</v>
      </c>
      <c r="AM172" t="s">
        <v>25</v>
      </c>
    </row>
    <row r="173" spans="1:39" x14ac:dyDescent="0.35">
      <c r="A173">
        <v>591524</v>
      </c>
      <c r="B173" t="s">
        <v>70</v>
      </c>
      <c r="C173" t="s">
        <v>215</v>
      </c>
      <c r="D173" t="s">
        <v>216</v>
      </c>
      <c r="E173" t="s">
        <v>720</v>
      </c>
      <c r="F173" t="s">
        <v>721</v>
      </c>
      <c r="G173" t="s">
        <v>722</v>
      </c>
      <c r="H173" t="s">
        <v>133</v>
      </c>
      <c r="I173" t="s">
        <v>134</v>
      </c>
      <c r="J173" t="s">
        <v>135</v>
      </c>
      <c r="K173" t="s">
        <v>136</v>
      </c>
      <c r="L173" t="s">
        <v>137</v>
      </c>
      <c r="M173" t="s">
        <v>138</v>
      </c>
      <c r="N173" t="s">
        <v>691</v>
      </c>
      <c r="O173" t="s">
        <v>140</v>
      </c>
      <c r="P173" t="s">
        <v>692</v>
      </c>
      <c r="Q173" t="s">
        <v>693</v>
      </c>
      <c r="R173">
        <v>172.9</v>
      </c>
      <c r="S173">
        <v>13500.01</v>
      </c>
      <c r="T173">
        <v>13500.01</v>
      </c>
      <c r="U173">
        <f>+[1]!Table114[[#This Row],[Qty]]*[1]!Table114[[#This Row],[CostPrice]]</f>
        <v>2334151.7290000003</v>
      </c>
      <c r="V173" t="s">
        <v>694</v>
      </c>
      <c r="W173" t="s">
        <v>695</v>
      </c>
      <c r="X173" t="s">
        <v>696</v>
      </c>
      <c r="Y173" t="s">
        <v>697</v>
      </c>
      <c r="Z173" t="s">
        <v>698</v>
      </c>
      <c r="AA173" t="s">
        <v>18</v>
      </c>
      <c r="AB173" t="s">
        <v>19</v>
      </c>
      <c r="AC173" s="1">
        <v>45017.461712962999</v>
      </c>
      <c r="AD173" t="s">
        <v>231</v>
      </c>
      <c r="AE173" t="s">
        <v>232</v>
      </c>
      <c r="AF173" t="s">
        <v>20</v>
      </c>
      <c r="AG173" t="s">
        <v>21</v>
      </c>
      <c r="AH173" t="s">
        <v>22</v>
      </c>
      <c r="AI173" t="s">
        <v>861</v>
      </c>
      <c r="AJ173" t="s">
        <v>24</v>
      </c>
      <c r="AK173" s="1">
        <v>45017.461712962999</v>
      </c>
      <c r="AL173" s="1">
        <v>45383.461712962962</v>
      </c>
      <c r="AM173" t="s">
        <v>25</v>
      </c>
    </row>
    <row r="174" spans="1:39" x14ac:dyDescent="0.35">
      <c r="A174">
        <v>591529</v>
      </c>
      <c r="B174" t="s">
        <v>66</v>
      </c>
      <c r="C174" t="s">
        <v>437</v>
      </c>
      <c r="D174" t="s">
        <v>438</v>
      </c>
      <c r="E174" t="s">
        <v>723</v>
      </c>
      <c r="F174" t="s">
        <v>724</v>
      </c>
      <c r="G174" t="s">
        <v>725</v>
      </c>
      <c r="H174" t="s">
        <v>133</v>
      </c>
      <c r="I174" t="s">
        <v>134</v>
      </c>
      <c r="J174" t="s">
        <v>135</v>
      </c>
      <c r="K174" t="s">
        <v>136</v>
      </c>
      <c r="L174" t="s">
        <v>174</v>
      </c>
      <c r="M174" t="s">
        <v>175</v>
      </c>
      <c r="N174" t="s">
        <v>691</v>
      </c>
      <c r="O174" t="s">
        <v>140</v>
      </c>
      <c r="P174" t="s">
        <v>692</v>
      </c>
      <c r="Q174" t="s">
        <v>693</v>
      </c>
      <c r="R174">
        <v>21.01</v>
      </c>
      <c r="S174">
        <v>53327.01</v>
      </c>
      <c r="T174">
        <v>53327.01</v>
      </c>
      <c r="U174">
        <f>+[1]!Table114[[#This Row],[Qty]]*[1]!Table114[[#This Row],[CostPrice]]</f>
        <v>1120400.4801</v>
      </c>
      <c r="V174" t="s">
        <v>694</v>
      </c>
      <c r="W174" t="s">
        <v>695</v>
      </c>
      <c r="X174" t="s">
        <v>696</v>
      </c>
      <c r="Y174" t="s">
        <v>697</v>
      </c>
      <c r="Z174" t="s">
        <v>698</v>
      </c>
      <c r="AA174" t="s">
        <v>18</v>
      </c>
      <c r="AB174" t="s">
        <v>19</v>
      </c>
      <c r="AC174" s="1">
        <v>45017.461712962999</v>
      </c>
      <c r="AD174" t="s">
        <v>176</v>
      </c>
      <c r="AE174" t="s">
        <v>177</v>
      </c>
      <c r="AF174" t="s">
        <v>20</v>
      </c>
      <c r="AG174" t="s">
        <v>21</v>
      </c>
      <c r="AH174" t="s">
        <v>22</v>
      </c>
      <c r="AI174" t="s">
        <v>861</v>
      </c>
      <c r="AJ174" t="s">
        <v>24</v>
      </c>
      <c r="AK174" s="1">
        <v>45017.461712962999</v>
      </c>
      <c r="AL174" s="1">
        <v>45383.461712962962</v>
      </c>
      <c r="AM174" t="s">
        <v>25</v>
      </c>
    </row>
    <row r="175" spans="1:39" x14ac:dyDescent="0.35">
      <c r="A175">
        <v>591530</v>
      </c>
      <c r="B175" t="s">
        <v>66</v>
      </c>
      <c r="C175" t="s">
        <v>169</v>
      </c>
      <c r="D175" t="s">
        <v>170</v>
      </c>
      <c r="E175" t="s">
        <v>726</v>
      </c>
      <c r="F175" t="s">
        <v>727</v>
      </c>
      <c r="G175" t="s">
        <v>728</v>
      </c>
      <c r="H175" t="s">
        <v>133</v>
      </c>
      <c r="I175" t="s">
        <v>134</v>
      </c>
      <c r="J175" t="s">
        <v>135</v>
      </c>
      <c r="K175" t="s">
        <v>136</v>
      </c>
      <c r="L175" t="s">
        <v>174</v>
      </c>
      <c r="M175" t="s">
        <v>175</v>
      </c>
      <c r="N175" t="s">
        <v>691</v>
      </c>
      <c r="O175" t="s">
        <v>140</v>
      </c>
      <c r="P175" t="s">
        <v>692</v>
      </c>
      <c r="Q175" t="s">
        <v>693</v>
      </c>
      <c r="R175">
        <v>1521.01</v>
      </c>
      <c r="S175">
        <v>35987.050000000003</v>
      </c>
      <c r="T175">
        <v>35987.050000000003</v>
      </c>
      <c r="U175">
        <f>+[1]!Table114[[#This Row],[Qty]]*[1]!Table114[[#This Row],[CostPrice]]</f>
        <v>54736662.920500003</v>
      </c>
      <c r="V175" t="s">
        <v>694</v>
      </c>
      <c r="W175" t="s">
        <v>695</v>
      </c>
      <c r="X175" t="s">
        <v>696</v>
      </c>
      <c r="Y175" t="s">
        <v>697</v>
      </c>
      <c r="Z175" t="s">
        <v>698</v>
      </c>
      <c r="AA175" t="s">
        <v>18</v>
      </c>
      <c r="AB175" t="s">
        <v>19</v>
      </c>
      <c r="AC175" s="1">
        <v>45017.461712962999</v>
      </c>
      <c r="AD175" t="s">
        <v>148</v>
      </c>
      <c r="AE175" t="s">
        <v>149</v>
      </c>
      <c r="AF175" t="s">
        <v>20</v>
      </c>
      <c r="AG175" t="s">
        <v>21</v>
      </c>
      <c r="AH175" t="s">
        <v>22</v>
      </c>
      <c r="AI175" t="s">
        <v>861</v>
      </c>
      <c r="AJ175" t="s">
        <v>24</v>
      </c>
      <c r="AK175" s="1">
        <v>45017.461712962999</v>
      </c>
      <c r="AL175" s="1">
        <v>45383.461712962962</v>
      </c>
      <c r="AM175" t="s">
        <v>25</v>
      </c>
    </row>
    <row r="176" spans="1:39" x14ac:dyDescent="0.35">
      <c r="A176">
        <v>591531</v>
      </c>
      <c r="B176" t="s">
        <v>66</v>
      </c>
      <c r="C176" t="s">
        <v>169</v>
      </c>
      <c r="D176" t="s">
        <v>170</v>
      </c>
      <c r="E176" t="s">
        <v>729</v>
      </c>
      <c r="F176" t="s">
        <v>730</v>
      </c>
      <c r="G176" t="s">
        <v>731</v>
      </c>
      <c r="H176" t="s">
        <v>133</v>
      </c>
      <c r="I176" t="s">
        <v>134</v>
      </c>
      <c r="J176" t="s">
        <v>135</v>
      </c>
      <c r="K176" t="s">
        <v>136</v>
      </c>
      <c r="L176" t="s">
        <v>174</v>
      </c>
      <c r="M176" t="s">
        <v>175</v>
      </c>
      <c r="N176" t="s">
        <v>691</v>
      </c>
      <c r="O176" t="s">
        <v>140</v>
      </c>
      <c r="P176" t="s">
        <v>692</v>
      </c>
      <c r="Q176" t="s">
        <v>693</v>
      </c>
      <c r="R176">
        <v>812.17</v>
      </c>
      <c r="S176">
        <v>34382.81</v>
      </c>
      <c r="T176">
        <v>34382.81</v>
      </c>
      <c r="U176">
        <f>+[1]!Table114[[#This Row],[Qty]]*[1]!Table114[[#This Row],[CostPrice]]</f>
        <v>27924686.797699995</v>
      </c>
      <c r="V176" t="s">
        <v>694</v>
      </c>
      <c r="W176" t="s">
        <v>695</v>
      </c>
      <c r="X176" t="s">
        <v>696</v>
      </c>
      <c r="Y176" t="s">
        <v>697</v>
      </c>
      <c r="Z176" t="s">
        <v>698</v>
      </c>
      <c r="AA176" t="s">
        <v>18</v>
      </c>
      <c r="AB176" t="s">
        <v>19</v>
      </c>
      <c r="AC176" s="1">
        <v>45017.461712962999</v>
      </c>
      <c r="AD176" t="s">
        <v>176</v>
      </c>
      <c r="AE176" t="s">
        <v>177</v>
      </c>
      <c r="AF176" t="s">
        <v>20</v>
      </c>
      <c r="AG176" t="s">
        <v>21</v>
      </c>
      <c r="AH176" t="s">
        <v>22</v>
      </c>
      <c r="AI176" t="s">
        <v>861</v>
      </c>
      <c r="AJ176" t="s">
        <v>24</v>
      </c>
      <c r="AK176" s="1">
        <v>45017.461712962999</v>
      </c>
      <c r="AL176" s="1">
        <v>45383.461712962962</v>
      </c>
      <c r="AM176" t="s">
        <v>25</v>
      </c>
    </row>
    <row r="177" spans="1:39" x14ac:dyDescent="0.35">
      <c r="A177">
        <v>591532</v>
      </c>
      <c r="B177" t="s">
        <v>66</v>
      </c>
      <c r="C177" t="s">
        <v>732</v>
      </c>
      <c r="D177" t="s">
        <v>733</v>
      </c>
      <c r="E177" t="s">
        <v>734</v>
      </c>
      <c r="F177" t="s">
        <v>735</v>
      </c>
      <c r="G177" t="s">
        <v>736</v>
      </c>
      <c r="H177" t="s">
        <v>133</v>
      </c>
      <c r="I177" t="s">
        <v>134</v>
      </c>
      <c r="J177" t="s">
        <v>135</v>
      </c>
      <c r="K177" t="s">
        <v>136</v>
      </c>
      <c r="L177" t="s">
        <v>174</v>
      </c>
      <c r="M177" t="s">
        <v>175</v>
      </c>
      <c r="N177" t="s">
        <v>691</v>
      </c>
      <c r="O177" t="s">
        <v>140</v>
      </c>
      <c r="P177" t="s">
        <v>692</v>
      </c>
      <c r="Q177" t="s">
        <v>693</v>
      </c>
      <c r="R177">
        <v>1.98</v>
      </c>
      <c r="S177">
        <v>45993.19</v>
      </c>
      <c r="T177">
        <v>45993.19</v>
      </c>
      <c r="U177">
        <f>+[1]!Table114[[#This Row],[Qty]]*[1]!Table114[[#This Row],[CostPrice]]</f>
        <v>91066.516199999998</v>
      </c>
      <c r="V177" t="s">
        <v>694</v>
      </c>
      <c r="W177" t="s">
        <v>695</v>
      </c>
      <c r="X177" t="s">
        <v>696</v>
      </c>
      <c r="Y177" t="s">
        <v>697</v>
      </c>
      <c r="Z177" t="s">
        <v>698</v>
      </c>
      <c r="AA177" t="s">
        <v>18</v>
      </c>
      <c r="AB177" t="s">
        <v>19</v>
      </c>
      <c r="AC177" s="1">
        <v>45017.461712962999</v>
      </c>
      <c r="AD177" t="s">
        <v>176</v>
      </c>
      <c r="AE177" t="s">
        <v>177</v>
      </c>
      <c r="AF177" t="s">
        <v>20</v>
      </c>
      <c r="AG177" t="s">
        <v>21</v>
      </c>
      <c r="AH177" t="s">
        <v>22</v>
      </c>
      <c r="AI177" t="s">
        <v>861</v>
      </c>
      <c r="AJ177" t="s">
        <v>24</v>
      </c>
      <c r="AK177" s="1">
        <v>45017.461712962999</v>
      </c>
      <c r="AL177" s="1">
        <v>45383.461712962962</v>
      </c>
      <c r="AM177" t="s">
        <v>25</v>
      </c>
    </row>
    <row r="178" spans="1:39" x14ac:dyDescent="0.35">
      <c r="A178">
        <v>591535</v>
      </c>
      <c r="B178" t="s">
        <v>60</v>
      </c>
      <c r="C178" t="s">
        <v>169</v>
      </c>
      <c r="D178" t="s">
        <v>170</v>
      </c>
      <c r="E178" t="s">
        <v>737</v>
      </c>
      <c r="F178" t="s">
        <v>738</v>
      </c>
      <c r="G178" t="s">
        <v>739</v>
      </c>
      <c r="H178" t="s">
        <v>133</v>
      </c>
      <c r="I178" t="s">
        <v>134</v>
      </c>
      <c r="J178" t="s">
        <v>135</v>
      </c>
      <c r="K178" t="s">
        <v>136</v>
      </c>
      <c r="L178" t="s">
        <v>174</v>
      </c>
      <c r="M178" t="s">
        <v>175</v>
      </c>
      <c r="N178" t="s">
        <v>740</v>
      </c>
      <c r="O178" t="s">
        <v>140</v>
      </c>
      <c r="P178" t="s">
        <v>741</v>
      </c>
      <c r="Q178" t="s">
        <v>742</v>
      </c>
      <c r="R178">
        <v>11787.95</v>
      </c>
      <c r="S178">
        <v>42636.71</v>
      </c>
      <c r="T178">
        <v>42636.71</v>
      </c>
      <c r="U178">
        <f>+[1]!Table114[[#This Row],[Qty]]*[1]!Table114[[#This Row],[CostPrice]]</f>
        <v>502599405.64450002</v>
      </c>
      <c r="V178" t="s">
        <v>694</v>
      </c>
      <c r="W178" t="s">
        <v>695</v>
      </c>
      <c r="X178" t="s">
        <v>696</v>
      </c>
      <c r="Y178" t="s">
        <v>697</v>
      </c>
      <c r="Z178" t="s">
        <v>698</v>
      </c>
      <c r="AA178" t="s">
        <v>18</v>
      </c>
      <c r="AB178" t="s">
        <v>19</v>
      </c>
      <c r="AC178" s="1">
        <v>45017.461712962999</v>
      </c>
      <c r="AD178" t="s">
        <v>148</v>
      </c>
      <c r="AE178" t="s">
        <v>149</v>
      </c>
      <c r="AF178" t="s">
        <v>20</v>
      </c>
      <c r="AG178" t="s">
        <v>21</v>
      </c>
      <c r="AH178" t="s">
        <v>22</v>
      </c>
      <c r="AI178" t="s">
        <v>861</v>
      </c>
      <c r="AJ178" t="s">
        <v>24</v>
      </c>
      <c r="AK178" s="1">
        <v>45017.461712962999</v>
      </c>
      <c r="AL178" s="1">
        <v>45383.461712962962</v>
      </c>
      <c r="AM178" t="s">
        <v>25</v>
      </c>
    </row>
    <row r="179" spans="1:39" x14ac:dyDescent="0.35">
      <c r="A179">
        <v>591536</v>
      </c>
      <c r="B179" t="s">
        <v>60</v>
      </c>
      <c r="C179" t="s">
        <v>169</v>
      </c>
      <c r="D179" t="s">
        <v>170</v>
      </c>
      <c r="E179" t="s">
        <v>743</v>
      </c>
      <c r="F179" t="s">
        <v>744</v>
      </c>
      <c r="G179" t="s">
        <v>745</v>
      </c>
      <c r="H179" t="s">
        <v>133</v>
      </c>
      <c r="I179" t="s">
        <v>134</v>
      </c>
      <c r="J179" t="s">
        <v>135</v>
      </c>
      <c r="K179" t="s">
        <v>136</v>
      </c>
      <c r="L179" t="s">
        <v>174</v>
      </c>
      <c r="M179" t="s">
        <v>175</v>
      </c>
      <c r="N179" t="s">
        <v>740</v>
      </c>
      <c r="O179" t="s">
        <v>140</v>
      </c>
      <c r="P179" t="s">
        <v>741</v>
      </c>
      <c r="Q179" t="s">
        <v>742</v>
      </c>
      <c r="R179">
        <v>18.53</v>
      </c>
      <c r="S179">
        <v>41833.660000000003</v>
      </c>
      <c r="T179">
        <v>41833.660000000003</v>
      </c>
      <c r="U179">
        <f>+[1]!Table114[[#This Row],[Qty]]*[1]!Table114[[#This Row],[CostPrice]]</f>
        <v>775177.71980000008</v>
      </c>
      <c r="V179" t="s">
        <v>694</v>
      </c>
      <c r="W179" t="s">
        <v>695</v>
      </c>
      <c r="X179" t="s">
        <v>696</v>
      </c>
      <c r="Y179" t="s">
        <v>697</v>
      </c>
      <c r="Z179" t="s">
        <v>698</v>
      </c>
      <c r="AA179" t="s">
        <v>18</v>
      </c>
      <c r="AB179" t="s">
        <v>19</v>
      </c>
      <c r="AC179" s="1">
        <v>45017.461712962999</v>
      </c>
      <c r="AD179" t="s">
        <v>148</v>
      </c>
      <c r="AE179" t="s">
        <v>149</v>
      </c>
      <c r="AF179" t="s">
        <v>20</v>
      </c>
      <c r="AG179" t="s">
        <v>21</v>
      </c>
      <c r="AH179" t="s">
        <v>22</v>
      </c>
      <c r="AI179" t="s">
        <v>861</v>
      </c>
      <c r="AJ179" t="s">
        <v>24</v>
      </c>
      <c r="AK179" s="1">
        <v>45017.461712962999</v>
      </c>
      <c r="AL179" s="1">
        <v>45383.461712962962</v>
      </c>
      <c r="AM179" t="s">
        <v>25</v>
      </c>
    </row>
    <row r="180" spans="1:39" x14ac:dyDescent="0.35">
      <c r="A180">
        <v>591722</v>
      </c>
      <c r="B180" t="s">
        <v>90</v>
      </c>
      <c r="C180" t="s">
        <v>746</v>
      </c>
      <c r="D180" t="s">
        <v>747</v>
      </c>
      <c r="E180" t="s">
        <v>748</v>
      </c>
      <c r="F180" t="s">
        <v>749</v>
      </c>
      <c r="G180" t="s">
        <v>750</v>
      </c>
      <c r="H180" t="s">
        <v>133</v>
      </c>
      <c r="I180" t="s">
        <v>134</v>
      </c>
      <c r="J180" t="s">
        <v>135</v>
      </c>
      <c r="K180" t="s">
        <v>136</v>
      </c>
      <c r="L180" t="s">
        <v>751</v>
      </c>
      <c r="M180" t="s">
        <v>752</v>
      </c>
      <c r="N180" t="s">
        <v>753</v>
      </c>
      <c r="O180" t="s">
        <v>754</v>
      </c>
      <c r="P180" t="s">
        <v>755</v>
      </c>
      <c r="Q180" t="s">
        <v>756</v>
      </c>
      <c r="R180">
        <v>26</v>
      </c>
      <c r="S180">
        <v>110606</v>
      </c>
      <c r="T180">
        <v>110606</v>
      </c>
      <c r="U180">
        <v>2875756</v>
      </c>
      <c r="V180" t="s">
        <v>143</v>
      </c>
      <c r="W180" t="s">
        <v>144</v>
      </c>
      <c r="X180" t="s">
        <v>145</v>
      </c>
      <c r="Y180" t="s">
        <v>146</v>
      </c>
      <c r="Z180" t="s">
        <v>147</v>
      </c>
      <c r="AA180" t="s">
        <v>81</v>
      </c>
      <c r="AB180" t="s">
        <v>82</v>
      </c>
      <c r="AC180" s="1">
        <v>45017.461712962999</v>
      </c>
      <c r="AD180" t="s">
        <v>757</v>
      </c>
      <c r="AE180" t="s">
        <v>758</v>
      </c>
      <c r="AF180" t="s">
        <v>20</v>
      </c>
      <c r="AG180" t="s">
        <v>21</v>
      </c>
      <c r="AH180" t="s">
        <v>22</v>
      </c>
      <c r="AI180" t="s">
        <v>861</v>
      </c>
      <c r="AJ180" t="s">
        <v>24</v>
      </c>
      <c r="AK180" s="1">
        <v>45017.461712962999</v>
      </c>
      <c r="AL180" s="1">
        <v>45383.461712962962</v>
      </c>
      <c r="AM180" t="s">
        <v>25</v>
      </c>
    </row>
    <row r="181" spans="1:39" x14ac:dyDescent="0.35">
      <c r="A181">
        <v>591723</v>
      </c>
      <c r="B181" t="s">
        <v>90</v>
      </c>
      <c r="C181" t="s">
        <v>746</v>
      </c>
      <c r="D181" t="s">
        <v>747</v>
      </c>
      <c r="E181" t="s">
        <v>759</v>
      </c>
      <c r="F181" t="s">
        <v>760</v>
      </c>
      <c r="G181" t="s">
        <v>761</v>
      </c>
      <c r="H181" t="s">
        <v>133</v>
      </c>
      <c r="I181" t="s">
        <v>134</v>
      </c>
      <c r="J181" t="s">
        <v>135</v>
      </c>
      <c r="K181" t="s">
        <v>136</v>
      </c>
      <c r="L181" t="s">
        <v>751</v>
      </c>
      <c r="M181" t="s">
        <v>752</v>
      </c>
      <c r="N181" t="s">
        <v>762</v>
      </c>
      <c r="O181" t="s">
        <v>754</v>
      </c>
      <c r="P181" t="s">
        <v>763</v>
      </c>
      <c r="Q181" t="s">
        <v>764</v>
      </c>
      <c r="R181">
        <v>20</v>
      </c>
      <c r="S181">
        <v>110606</v>
      </c>
      <c r="T181">
        <v>110606</v>
      </c>
      <c r="U181">
        <v>2212120</v>
      </c>
      <c r="V181" t="s">
        <v>406</v>
      </c>
      <c r="W181" t="s">
        <v>407</v>
      </c>
      <c r="X181" t="s">
        <v>408</v>
      </c>
      <c r="Y181" t="s">
        <v>409</v>
      </c>
      <c r="Z181" t="s">
        <v>410</v>
      </c>
      <c r="AA181" t="s">
        <v>81</v>
      </c>
      <c r="AB181" t="s">
        <v>82</v>
      </c>
      <c r="AC181" s="1">
        <v>45017.461712962999</v>
      </c>
      <c r="AD181" t="s">
        <v>757</v>
      </c>
      <c r="AE181" t="s">
        <v>758</v>
      </c>
      <c r="AF181" t="s">
        <v>20</v>
      </c>
      <c r="AG181" t="s">
        <v>21</v>
      </c>
      <c r="AH181" t="s">
        <v>22</v>
      </c>
      <c r="AI181" t="s">
        <v>861</v>
      </c>
      <c r="AJ181" t="s">
        <v>24</v>
      </c>
      <c r="AK181" s="1">
        <v>45017.461712962999</v>
      </c>
      <c r="AL181" s="1">
        <v>45383.461712962962</v>
      </c>
      <c r="AM181" t="s">
        <v>25</v>
      </c>
    </row>
    <row r="182" spans="1:39" x14ac:dyDescent="0.35">
      <c r="A182">
        <v>591724</v>
      </c>
      <c r="B182" t="s">
        <v>90</v>
      </c>
      <c r="C182" t="s">
        <v>746</v>
      </c>
      <c r="D182" t="s">
        <v>747</v>
      </c>
      <c r="E182" t="s">
        <v>765</v>
      </c>
      <c r="F182" t="s">
        <v>766</v>
      </c>
      <c r="G182" t="s">
        <v>767</v>
      </c>
      <c r="H182" t="s">
        <v>133</v>
      </c>
      <c r="I182" t="s">
        <v>134</v>
      </c>
      <c r="J182" t="s">
        <v>135</v>
      </c>
      <c r="K182" t="s">
        <v>136</v>
      </c>
      <c r="L182" t="s">
        <v>751</v>
      </c>
      <c r="M182" t="s">
        <v>752</v>
      </c>
      <c r="N182" t="s">
        <v>768</v>
      </c>
      <c r="O182" t="s">
        <v>754</v>
      </c>
      <c r="P182" t="s">
        <v>769</v>
      </c>
      <c r="Q182" t="s">
        <v>770</v>
      </c>
      <c r="R182">
        <v>22</v>
      </c>
      <c r="S182">
        <v>107369.09</v>
      </c>
      <c r="T182">
        <v>107369.09</v>
      </c>
      <c r="U182">
        <v>2362119.98</v>
      </c>
      <c r="V182" t="s">
        <v>301</v>
      </c>
      <c r="W182" t="s">
        <v>302</v>
      </c>
      <c r="X182" t="s">
        <v>303</v>
      </c>
      <c r="Y182" t="s">
        <v>304</v>
      </c>
      <c r="Z182" t="s">
        <v>305</v>
      </c>
      <c r="AA182" t="s">
        <v>81</v>
      </c>
      <c r="AB182" t="s">
        <v>82</v>
      </c>
      <c r="AC182" s="1">
        <v>45017.461712962999</v>
      </c>
      <c r="AD182" t="s">
        <v>757</v>
      </c>
      <c r="AE182" t="s">
        <v>758</v>
      </c>
      <c r="AF182" t="s">
        <v>20</v>
      </c>
      <c r="AG182" t="s">
        <v>21</v>
      </c>
      <c r="AH182" t="s">
        <v>22</v>
      </c>
      <c r="AI182" t="s">
        <v>861</v>
      </c>
      <c r="AJ182" t="s">
        <v>24</v>
      </c>
      <c r="AK182" s="1">
        <v>45017.461712962999</v>
      </c>
      <c r="AL182" s="1">
        <v>45383.461712962962</v>
      </c>
      <c r="AM182" t="s">
        <v>25</v>
      </c>
    </row>
    <row r="183" spans="1:39" x14ac:dyDescent="0.35">
      <c r="A183">
        <v>591725</v>
      </c>
      <c r="B183" t="s">
        <v>90</v>
      </c>
      <c r="C183" t="s">
        <v>746</v>
      </c>
      <c r="D183" t="s">
        <v>747</v>
      </c>
      <c r="E183" t="s">
        <v>771</v>
      </c>
      <c r="F183" t="s">
        <v>772</v>
      </c>
      <c r="G183" t="s">
        <v>773</v>
      </c>
      <c r="H183" t="s">
        <v>133</v>
      </c>
      <c r="I183" t="s">
        <v>134</v>
      </c>
      <c r="J183" t="s">
        <v>135</v>
      </c>
      <c r="K183" t="s">
        <v>136</v>
      </c>
      <c r="L183" t="s">
        <v>751</v>
      </c>
      <c r="M183" t="s">
        <v>752</v>
      </c>
      <c r="N183" t="s">
        <v>774</v>
      </c>
      <c r="O183" t="s">
        <v>754</v>
      </c>
      <c r="P183" t="s">
        <v>775</v>
      </c>
      <c r="Q183" t="s">
        <v>776</v>
      </c>
      <c r="R183">
        <v>28</v>
      </c>
      <c r="S183">
        <v>110606</v>
      </c>
      <c r="T183">
        <v>110606</v>
      </c>
      <c r="U183">
        <v>3096968</v>
      </c>
      <c r="V183" t="s">
        <v>276</v>
      </c>
      <c r="W183" t="s">
        <v>277</v>
      </c>
      <c r="X183" t="s">
        <v>278</v>
      </c>
      <c r="Y183" t="s">
        <v>279</v>
      </c>
      <c r="Z183" t="s">
        <v>280</v>
      </c>
      <c r="AA183" t="s">
        <v>81</v>
      </c>
      <c r="AB183" t="s">
        <v>82</v>
      </c>
      <c r="AC183" s="1">
        <v>45017.461712962999</v>
      </c>
      <c r="AD183" t="s">
        <v>757</v>
      </c>
      <c r="AE183" t="s">
        <v>758</v>
      </c>
      <c r="AF183" t="s">
        <v>20</v>
      </c>
      <c r="AG183" t="s">
        <v>21</v>
      </c>
      <c r="AH183" t="s">
        <v>22</v>
      </c>
      <c r="AI183" t="s">
        <v>861</v>
      </c>
      <c r="AJ183" t="s">
        <v>24</v>
      </c>
      <c r="AK183" s="1">
        <v>45017.461712962999</v>
      </c>
      <c r="AL183" s="1">
        <v>45383.461712962962</v>
      </c>
      <c r="AM183" t="s">
        <v>25</v>
      </c>
    </row>
    <row r="184" spans="1:39" x14ac:dyDescent="0.35">
      <c r="A184">
        <v>591726</v>
      </c>
      <c r="B184" t="s">
        <v>90</v>
      </c>
      <c r="C184" t="s">
        <v>746</v>
      </c>
      <c r="D184" t="s">
        <v>747</v>
      </c>
      <c r="E184" t="s">
        <v>777</v>
      </c>
      <c r="F184" t="s">
        <v>778</v>
      </c>
      <c r="G184" t="s">
        <v>779</v>
      </c>
      <c r="H184" t="s">
        <v>133</v>
      </c>
      <c r="I184" t="s">
        <v>134</v>
      </c>
      <c r="J184" t="s">
        <v>135</v>
      </c>
      <c r="K184" t="s">
        <v>136</v>
      </c>
      <c r="L184" t="s">
        <v>751</v>
      </c>
      <c r="M184" t="s">
        <v>752</v>
      </c>
      <c r="N184" t="s">
        <v>434</v>
      </c>
      <c r="O184" t="s">
        <v>754</v>
      </c>
      <c r="P184" t="s">
        <v>435</v>
      </c>
      <c r="Q184" t="s">
        <v>436</v>
      </c>
      <c r="R184">
        <v>2</v>
      </c>
      <c r="S184">
        <v>59438.42</v>
      </c>
      <c r="T184">
        <v>59438.42</v>
      </c>
      <c r="U184">
        <v>118876.84</v>
      </c>
      <c r="V184" t="s">
        <v>164</v>
      </c>
      <c r="W184" t="s">
        <v>165</v>
      </c>
      <c r="X184" t="s">
        <v>166</v>
      </c>
      <c r="Y184" t="s">
        <v>167</v>
      </c>
      <c r="Z184" t="s">
        <v>168</v>
      </c>
      <c r="AA184" t="s">
        <v>81</v>
      </c>
      <c r="AB184" t="s">
        <v>82</v>
      </c>
      <c r="AC184" s="1">
        <v>45017.461712962999</v>
      </c>
      <c r="AD184" t="s">
        <v>757</v>
      </c>
      <c r="AE184" t="s">
        <v>758</v>
      </c>
      <c r="AF184" t="s">
        <v>20</v>
      </c>
      <c r="AG184" t="s">
        <v>21</v>
      </c>
      <c r="AH184" t="s">
        <v>22</v>
      </c>
      <c r="AI184" t="s">
        <v>861</v>
      </c>
      <c r="AJ184" t="s">
        <v>24</v>
      </c>
      <c r="AK184" s="1">
        <v>45017.461712962999</v>
      </c>
      <c r="AL184" s="1">
        <v>45383.461712962962</v>
      </c>
      <c r="AM184" t="s">
        <v>25</v>
      </c>
    </row>
    <row r="185" spans="1:39" x14ac:dyDescent="0.35">
      <c r="A185">
        <v>591727</v>
      </c>
      <c r="B185" t="s">
        <v>90</v>
      </c>
      <c r="C185" t="s">
        <v>746</v>
      </c>
      <c r="D185" t="s">
        <v>747</v>
      </c>
      <c r="E185" t="s">
        <v>780</v>
      </c>
      <c r="F185" t="s">
        <v>781</v>
      </c>
      <c r="G185" t="s">
        <v>782</v>
      </c>
      <c r="H185" t="s">
        <v>133</v>
      </c>
      <c r="I185" t="s">
        <v>134</v>
      </c>
      <c r="J185" t="s">
        <v>135</v>
      </c>
      <c r="K185" t="s">
        <v>136</v>
      </c>
      <c r="L185" t="s">
        <v>751</v>
      </c>
      <c r="M185" t="s">
        <v>752</v>
      </c>
      <c r="N185" t="s">
        <v>783</v>
      </c>
      <c r="O185" t="s">
        <v>754</v>
      </c>
      <c r="P185" t="s">
        <v>784</v>
      </c>
      <c r="Q185" t="s">
        <v>785</v>
      </c>
      <c r="R185">
        <v>20</v>
      </c>
      <c r="S185">
        <v>98212.25</v>
      </c>
      <c r="T185">
        <v>98212.25</v>
      </c>
      <c r="U185">
        <v>1964245</v>
      </c>
      <c r="V185" t="s">
        <v>251</v>
      </c>
      <c r="W185" t="s">
        <v>252</v>
      </c>
      <c r="X185" t="s">
        <v>253</v>
      </c>
      <c r="Y185" t="s">
        <v>254</v>
      </c>
      <c r="Z185" t="s">
        <v>255</v>
      </c>
      <c r="AA185" t="s">
        <v>81</v>
      </c>
      <c r="AB185" t="s">
        <v>82</v>
      </c>
      <c r="AC185" s="1">
        <v>45017.461712962999</v>
      </c>
      <c r="AD185" t="s">
        <v>757</v>
      </c>
      <c r="AE185" t="s">
        <v>758</v>
      </c>
      <c r="AF185" t="s">
        <v>20</v>
      </c>
      <c r="AG185" t="s">
        <v>21</v>
      </c>
      <c r="AH185" t="s">
        <v>22</v>
      </c>
      <c r="AI185" t="s">
        <v>861</v>
      </c>
      <c r="AJ185" t="s">
        <v>24</v>
      </c>
      <c r="AK185" s="1">
        <v>45017.461712962999</v>
      </c>
      <c r="AL185" s="1">
        <v>45383.461712962962</v>
      </c>
      <c r="AM185" t="s">
        <v>25</v>
      </c>
    </row>
    <row r="186" spans="1:39" x14ac:dyDescent="0.35">
      <c r="A186">
        <v>591728</v>
      </c>
      <c r="B186" t="s">
        <v>90</v>
      </c>
      <c r="C186" t="s">
        <v>746</v>
      </c>
      <c r="D186" t="s">
        <v>747</v>
      </c>
      <c r="E186" t="s">
        <v>786</v>
      </c>
      <c r="F186" t="s">
        <v>787</v>
      </c>
      <c r="G186" t="s">
        <v>788</v>
      </c>
      <c r="H186" t="s">
        <v>133</v>
      </c>
      <c r="I186" t="s">
        <v>134</v>
      </c>
      <c r="J186" t="s">
        <v>135</v>
      </c>
      <c r="K186" t="s">
        <v>136</v>
      </c>
      <c r="L186" t="s">
        <v>751</v>
      </c>
      <c r="M186" t="s">
        <v>752</v>
      </c>
      <c r="N186" t="s">
        <v>434</v>
      </c>
      <c r="O186" t="s">
        <v>754</v>
      </c>
      <c r="P186" t="s">
        <v>435</v>
      </c>
      <c r="Q186" t="s">
        <v>436</v>
      </c>
      <c r="R186">
        <v>2</v>
      </c>
      <c r="S186">
        <v>157240</v>
      </c>
      <c r="T186">
        <v>157240</v>
      </c>
      <c r="U186">
        <v>314480</v>
      </c>
      <c r="V186" t="s">
        <v>164</v>
      </c>
      <c r="W186" t="s">
        <v>165</v>
      </c>
      <c r="X186" t="s">
        <v>166</v>
      </c>
      <c r="Y186" t="s">
        <v>167</v>
      </c>
      <c r="Z186" t="s">
        <v>168</v>
      </c>
      <c r="AA186" t="s">
        <v>81</v>
      </c>
      <c r="AB186" t="s">
        <v>82</v>
      </c>
      <c r="AC186" s="1">
        <v>45017.461712962999</v>
      </c>
      <c r="AD186" t="s">
        <v>757</v>
      </c>
      <c r="AE186" t="s">
        <v>758</v>
      </c>
      <c r="AF186" t="s">
        <v>20</v>
      </c>
      <c r="AG186" t="s">
        <v>21</v>
      </c>
      <c r="AH186" t="s">
        <v>22</v>
      </c>
      <c r="AI186" t="s">
        <v>861</v>
      </c>
      <c r="AJ186" t="s">
        <v>24</v>
      </c>
      <c r="AK186" s="1">
        <v>45017.461712962999</v>
      </c>
      <c r="AL186" s="1">
        <v>45383.461712962962</v>
      </c>
      <c r="AM186" t="s">
        <v>25</v>
      </c>
    </row>
    <row r="187" spans="1:39" x14ac:dyDescent="0.35">
      <c r="A187">
        <v>591729</v>
      </c>
      <c r="B187" t="s">
        <v>92</v>
      </c>
      <c r="C187" t="s">
        <v>746</v>
      </c>
      <c r="D187" t="s">
        <v>747</v>
      </c>
      <c r="E187" t="s">
        <v>789</v>
      </c>
      <c r="F187" t="s">
        <v>790</v>
      </c>
      <c r="G187" t="s">
        <v>791</v>
      </c>
      <c r="H187" t="s">
        <v>133</v>
      </c>
      <c r="I187" t="s">
        <v>134</v>
      </c>
      <c r="J187" t="s">
        <v>135</v>
      </c>
      <c r="K187" t="s">
        <v>136</v>
      </c>
      <c r="L187" t="s">
        <v>751</v>
      </c>
      <c r="M187" t="s">
        <v>752</v>
      </c>
      <c r="N187" t="s">
        <v>792</v>
      </c>
      <c r="O187" t="s">
        <v>754</v>
      </c>
      <c r="P187" t="s">
        <v>793</v>
      </c>
      <c r="Q187" t="s">
        <v>794</v>
      </c>
      <c r="R187">
        <v>2</v>
      </c>
      <c r="S187">
        <v>73546</v>
      </c>
      <c r="T187">
        <v>73546</v>
      </c>
      <c r="U187">
        <v>147092</v>
      </c>
      <c r="V187" t="s">
        <v>795</v>
      </c>
      <c r="W187" t="s">
        <v>796</v>
      </c>
      <c r="X187" t="s">
        <v>797</v>
      </c>
      <c r="Y187" t="s">
        <v>798</v>
      </c>
      <c r="Z187" t="s">
        <v>799</v>
      </c>
      <c r="AA187" t="s">
        <v>81</v>
      </c>
      <c r="AB187" t="s">
        <v>82</v>
      </c>
      <c r="AC187" s="1">
        <v>45017.461712962999</v>
      </c>
      <c r="AD187" t="s">
        <v>757</v>
      </c>
      <c r="AE187" t="s">
        <v>758</v>
      </c>
      <c r="AF187" t="s">
        <v>20</v>
      </c>
      <c r="AG187" t="s">
        <v>21</v>
      </c>
      <c r="AH187" t="s">
        <v>22</v>
      </c>
      <c r="AI187" t="s">
        <v>861</v>
      </c>
      <c r="AJ187" t="s">
        <v>24</v>
      </c>
      <c r="AK187" s="1">
        <v>45017.461712962999</v>
      </c>
      <c r="AL187" s="1">
        <v>45383.461712962962</v>
      </c>
      <c r="AM187" t="s">
        <v>25</v>
      </c>
    </row>
    <row r="188" spans="1:39" x14ac:dyDescent="0.35">
      <c r="A188">
        <v>591736</v>
      </c>
      <c r="B188" t="s">
        <v>94</v>
      </c>
      <c r="C188" t="s">
        <v>746</v>
      </c>
      <c r="D188" t="s">
        <v>747</v>
      </c>
      <c r="E188" t="s">
        <v>800</v>
      </c>
      <c r="F188" t="s">
        <v>801</v>
      </c>
      <c r="G188" t="s">
        <v>802</v>
      </c>
      <c r="H188" t="s">
        <v>133</v>
      </c>
      <c r="I188" t="s">
        <v>134</v>
      </c>
      <c r="J188" t="s">
        <v>135</v>
      </c>
      <c r="K188" t="s">
        <v>136</v>
      </c>
      <c r="L188" t="s">
        <v>751</v>
      </c>
      <c r="M188" t="s">
        <v>752</v>
      </c>
      <c r="N188" t="s">
        <v>803</v>
      </c>
      <c r="O188" t="s">
        <v>754</v>
      </c>
      <c r="P188" t="s">
        <v>804</v>
      </c>
      <c r="Q188" t="s">
        <v>805</v>
      </c>
      <c r="R188">
        <v>30</v>
      </c>
      <c r="S188">
        <v>112000</v>
      </c>
      <c r="T188">
        <v>112000</v>
      </c>
      <c r="U188">
        <v>3360000</v>
      </c>
      <c r="V188" t="s">
        <v>164</v>
      </c>
      <c r="W188" t="s">
        <v>165</v>
      </c>
      <c r="X188" t="s">
        <v>166</v>
      </c>
      <c r="Y188" t="s">
        <v>167</v>
      </c>
      <c r="Z188" t="s">
        <v>168</v>
      </c>
      <c r="AA188" t="s">
        <v>81</v>
      </c>
      <c r="AB188" t="s">
        <v>82</v>
      </c>
      <c r="AC188" s="1">
        <v>45017.461712962999</v>
      </c>
      <c r="AD188" t="s">
        <v>757</v>
      </c>
      <c r="AE188" t="s">
        <v>758</v>
      </c>
      <c r="AF188" t="s">
        <v>20</v>
      </c>
      <c r="AG188" t="s">
        <v>21</v>
      </c>
      <c r="AH188" t="s">
        <v>22</v>
      </c>
      <c r="AI188" t="s">
        <v>861</v>
      </c>
      <c r="AJ188" t="s">
        <v>24</v>
      </c>
      <c r="AK188" s="1">
        <v>45017.461712962999</v>
      </c>
      <c r="AL188" s="1">
        <v>45383.461712962962</v>
      </c>
      <c r="AM188" t="s">
        <v>25</v>
      </c>
    </row>
    <row r="189" spans="1:39" x14ac:dyDescent="0.35">
      <c r="A189">
        <v>591737</v>
      </c>
      <c r="B189" t="s">
        <v>96</v>
      </c>
      <c r="C189" t="s">
        <v>806</v>
      </c>
      <c r="D189" t="s">
        <v>807</v>
      </c>
      <c r="E189" t="s">
        <v>808</v>
      </c>
      <c r="F189" t="s">
        <v>809</v>
      </c>
      <c r="G189" t="s">
        <v>810</v>
      </c>
      <c r="H189" t="s">
        <v>133</v>
      </c>
      <c r="I189" t="s">
        <v>134</v>
      </c>
      <c r="J189" t="s">
        <v>135</v>
      </c>
      <c r="K189" t="s">
        <v>136</v>
      </c>
      <c r="L189" t="s">
        <v>811</v>
      </c>
      <c r="M189" t="s">
        <v>812</v>
      </c>
      <c r="N189" t="s">
        <v>813</v>
      </c>
      <c r="O189" t="s">
        <v>754</v>
      </c>
      <c r="P189" t="s">
        <v>814</v>
      </c>
      <c r="Q189" t="s">
        <v>815</v>
      </c>
      <c r="R189">
        <v>9.5</v>
      </c>
      <c r="S189">
        <v>48000</v>
      </c>
      <c r="T189">
        <v>48000</v>
      </c>
      <c r="U189">
        <v>456000</v>
      </c>
      <c r="V189" t="s">
        <v>143</v>
      </c>
      <c r="W189" t="s">
        <v>144</v>
      </c>
      <c r="X189" t="s">
        <v>145</v>
      </c>
      <c r="Y189" t="s">
        <v>146</v>
      </c>
      <c r="Z189" t="s">
        <v>147</v>
      </c>
      <c r="AA189" t="s">
        <v>81</v>
      </c>
      <c r="AB189" t="s">
        <v>82</v>
      </c>
      <c r="AC189" s="1">
        <v>45017.461712962999</v>
      </c>
      <c r="AD189" t="s">
        <v>816</v>
      </c>
      <c r="AE189" t="s">
        <v>817</v>
      </c>
      <c r="AF189" t="s">
        <v>20</v>
      </c>
      <c r="AG189" t="s">
        <v>21</v>
      </c>
      <c r="AH189" t="s">
        <v>22</v>
      </c>
      <c r="AI189" t="s">
        <v>861</v>
      </c>
      <c r="AJ189" t="s">
        <v>24</v>
      </c>
      <c r="AK189" s="1">
        <v>45017.461712962999</v>
      </c>
      <c r="AL189" s="1">
        <v>45383.461712962962</v>
      </c>
      <c r="AM189" t="s">
        <v>25</v>
      </c>
    </row>
    <row r="190" spans="1:39" x14ac:dyDescent="0.35">
      <c r="A190">
        <v>591738</v>
      </c>
      <c r="B190" t="s">
        <v>85</v>
      </c>
      <c r="C190" t="s">
        <v>818</v>
      </c>
      <c r="D190" t="s">
        <v>819</v>
      </c>
      <c r="E190" t="s">
        <v>820</v>
      </c>
      <c r="F190" t="s">
        <v>821</v>
      </c>
      <c r="G190" t="s">
        <v>819</v>
      </c>
      <c r="H190" t="s">
        <v>133</v>
      </c>
      <c r="I190" t="s">
        <v>134</v>
      </c>
      <c r="J190" t="s">
        <v>135</v>
      </c>
      <c r="K190" t="s">
        <v>136</v>
      </c>
      <c r="L190" t="s">
        <v>822</v>
      </c>
      <c r="M190" t="s">
        <v>823</v>
      </c>
      <c r="N190" t="s">
        <v>813</v>
      </c>
      <c r="O190" t="s">
        <v>754</v>
      </c>
      <c r="P190" t="s">
        <v>814</v>
      </c>
      <c r="Q190" t="s">
        <v>815</v>
      </c>
      <c r="R190">
        <v>124</v>
      </c>
      <c r="S190">
        <v>11000</v>
      </c>
      <c r="T190">
        <v>11000</v>
      </c>
      <c r="U190">
        <v>1364000</v>
      </c>
      <c r="V190" t="s">
        <v>143</v>
      </c>
      <c r="W190" t="s">
        <v>144</v>
      </c>
      <c r="X190" t="s">
        <v>145</v>
      </c>
      <c r="Y190" t="s">
        <v>146</v>
      </c>
      <c r="Z190" t="s">
        <v>147</v>
      </c>
      <c r="AA190" t="s">
        <v>81</v>
      </c>
      <c r="AB190" t="s">
        <v>82</v>
      </c>
      <c r="AC190" s="1">
        <v>45017.461712962999</v>
      </c>
      <c r="AD190" t="s">
        <v>757</v>
      </c>
      <c r="AE190" t="s">
        <v>758</v>
      </c>
      <c r="AF190" t="s">
        <v>20</v>
      </c>
      <c r="AG190" t="s">
        <v>21</v>
      </c>
      <c r="AH190" t="s">
        <v>22</v>
      </c>
      <c r="AI190" t="s">
        <v>861</v>
      </c>
      <c r="AJ190" t="s">
        <v>24</v>
      </c>
      <c r="AK190" s="1">
        <v>45017.461712962999</v>
      </c>
      <c r="AL190" s="1">
        <v>45383.461712962962</v>
      </c>
      <c r="AM190" t="s">
        <v>25</v>
      </c>
    </row>
    <row r="191" spans="1:39" x14ac:dyDescent="0.35">
      <c r="A191">
        <v>591739</v>
      </c>
      <c r="B191" t="s">
        <v>85</v>
      </c>
      <c r="C191" t="s">
        <v>824</v>
      </c>
      <c r="D191" t="s">
        <v>825</v>
      </c>
      <c r="E191" t="s">
        <v>826</v>
      </c>
      <c r="F191" t="s">
        <v>827</v>
      </c>
      <c r="G191" t="s">
        <v>825</v>
      </c>
      <c r="H191" t="s">
        <v>133</v>
      </c>
      <c r="I191" t="s">
        <v>134</v>
      </c>
      <c r="J191" t="s">
        <v>135</v>
      </c>
      <c r="K191" t="s">
        <v>136</v>
      </c>
      <c r="L191" t="s">
        <v>828</v>
      </c>
      <c r="M191" t="s">
        <v>829</v>
      </c>
      <c r="N191" t="s">
        <v>813</v>
      </c>
      <c r="O191" t="s">
        <v>754</v>
      </c>
      <c r="P191" t="s">
        <v>814</v>
      </c>
      <c r="Q191" t="s">
        <v>815</v>
      </c>
      <c r="R191">
        <v>8</v>
      </c>
      <c r="S191">
        <v>88078.07</v>
      </c>
      <c r="T191">
        <v>88078.07</v>
      </c>
      <c r="U191">
        <v>704624.56</v>
      </c>
      <c r="V191" t="s">
        <v>143</v>
      </c>
      <c r="W191" t="s">
        <v>144</v>
      </c>
      <c r="X191" t="s">
        <v>145</v>
      </c>
      <c r="Y191" t="s">
        <v>146</v>
      </c>
      <c r="Z191" t="s">
        <v>147</v>
      </c>
      <c r="AA191" t="s">
        <v>81</v>
      </c>
      <c r="AB191" t="s">
        <v>82</v>
      </c>
      <c r="AC191" s="1">
        <v>45017.461712962999</v>
      </c>
      <c r="AD191" t="s">
        <v>757</v>
      </c>
      <c r="AE191" t="s">
        <v>758</v>
      </c>
      <c r="AF191" t="s">
        <v>20</v>
      </c>
      <c r="AG191" t="s">
        <v>21</v>
      </c>
      <c r="AH191" t="s">
        <v>22</v>
      </c>
      <c r="AI191" t="s">
        <v>861</v>
      </c>
      <c r="AJ191" t="s">
        <v>24</v>
      </c>
      <c r="AK191" s="1">
        <v>45017.461712962999</v>
      </c>
      <c r="AL191" s="1">
        <v>45383.461712962962</v>
      </c>
      <c r="AM191" t="s">
        <v>25</v>
      </c>
    </row>
    <row r="192" spans="1:39" x14ac:dyDescent="0.35">
      <c r="A192">
        <v>591740</v>
      </c>
      <c r="B192" t="s">
        <v>85</v>
      </c>
      <c r="C192" t="s">
        <v>830</v>
      </c>
      <c r="D192" t="s">
        <v>831</v>
      </c>
      <c r="E192" t="s">
        <v>832</v>
      </c>
      <c r="F192" t="s">
        <v>833</v>
      </c>
      <c r="G192" t="s">
        <v>834</v>
      </c>
      <c r="H192" t="s">
        <v>133</v>
      </c>
      <c r="I192" t="s">
        <v>134</v>
      </c>
      <c r="J192" t="s">
        <v>135</v>
      </c>
      <c r="K192" t="s">
        <v>136</v>
      </c>
      <c r="L192" t="s">
        <v>828</v>
      </c>
      <c r="M192" t="s">
        <v>829</v>
      </c>
      <c r="N192" t="s">
        <v>813</v>
      </c>
      <c r="O192" t="s">
        <v>754</v>
      </c>
      <c r="P192" t="s">
        <v>814</v>
      </c>
      <c r="Q192" t="s">
        <v>815</v>
      </c>
      <c r="R192">
        <v>2160</v>
      </c>
      <c r="S192">
        <v>100500</v>
      </c>
      <c r="T192">
        <v>100500</v>
      </c>
      <c r="U192">
        <v>217080000</v>
      </c>
      <c r="V192" t="s">
        <v>143</v>
      </c>
      <c r="W192" t="s">
        <v>144</v>
      </c>
      <c r="X192" t="s">
        <v>145</v>
      </c>
      <c r="Y192" t="s">
        <v>146</v>
      </c>
      <c r="Z192" t="s">
        <v>147</v>
      </c>
      <c r="AA192" t="s">
        <v>81</v>
      </c>
      <c r="AB192" t="s">
        <v>82</v>
      </c>
      <c r="AC192" s="1">
        <v>45017.461712962999</v>
      </c>
      <c r="AD192" t="s">
        <v>757</v>
      </c>
      <c r="AE192" t="s">
        <v>758</v>
      </c>
      <c r="AF192" t="s">
        <v>20</v>
      </c>
      <c r="AG192" t="s">
        <v>21</v>
      </c>
      <c r="AH192" t="s">
        <v>22</v>
      </c>
      <c r="AI192" t="s">
        <v>861</v>
      </c>
      <c r="AJ192" t="s">
        <v>24</v>
      </c>
      <c r="AK192" s="1">
        <v>45017.461712962999</v>
      </c>
      <c r="AL192" s="1">
        <v>45383.461712962962</v>
      </c>
      <c r="AM192" t="s">
        <v>25</v>
      </c>
    </row>
    <row r="193" spans="1:39" x14ac:dyDescent="0.35">
      <c r="A193">
        <v>591749</v>
      </c>
      <c r="B193" t="s">
        <v>98</v>
      </c>
      <c r="C193" t="s">
        <v>840</v>
      </c>
      <c r="D193" t="s">
        <v>841</v>
      </c>
      <c r="E193" t="s">
        <v>842</v>
      </c>
      <c r="F193" t="s">
        <v>843</v>
      </c>
      <c r="G193" t="s">
        <v>844</v>
      </c>
      <c r="H193" t="s">
        <v>133</v>
      </c>
      <c r="I193" t="s">
        <v>134</v>
      </c>
      <c r="J193" t="s">
        <v>135</v>
      </c>
      <c r="K193" t="s">
        <v>136</v>
      </c>
      <c r="L193" t="s">
        <v>835</v>
      </c>
      <c r="M193" t="s">
        <v>836</v>
      </c>
      <c r="N193" t="s">
        <v>845</v>
      </c>
      <c r="O193" t="s">
        <v>754</v>
      </c>
      <c r="P193" t="s">
        <v>846</v>
      </c>
      <c r="Q193" t="s">
        <v>847</v>
      </c>
      <c r="R193">
        <v>13750</v>
      </c>
      <c r="S193">
        <v>14964.08</v>
      </c>
      <c r="T193">
        <v>14964.08</v>
      </c>
      <c r="U193">
        <v>205756100</v>
      </c>
      <c r="V193" t="s">
        <v>143</v>
      </c>
      <c r="W193" t="s">
        <v>144</v>
      </c>
      <c r="X193" t="s">
        <v>848</v>
      </c>
      <c r="Y193" t="s">
        <v>849</v>
      </c>
      <c r="Z193" t="s">
        <v>850</v>
      </c>
      <c r="AA193" t="s">
        <v>18</v>
      </c>
      <c r="AB193" t="s">
        <v>19</v>
      </c>
      <c r="AC193" s="1">
        <v>45017.461712962999</v>
      </c>
      <c r="AD193" t="s">
        <v>816</v>
      </c>
      <c r="AE193" t="s">
        <v>817</v>
      </c>
      <c r="AF193" t="s">
        <v>20</v>
      </c>
      <c r="AG193" t="s">
        <v>21</v>
      </c>
      <c r="AH193" t="s">
        <v>22</v>
      </c>
      <c r="AI193" t="s">
        <v>861</v>
      </c>
      <c r="AJ193" t="s">
        <v>24</v>
      </c>
      <c r="AK193" s="1">
        <v>45017.461712962999</v>
      </c>
      <c r="AL193" s="1">
        <v>45383.461712962962</v>
      </c>
      <c r="AM193" t="s">
        <v>25</v>
      </c>
    </row>
    <row r="194" spans="1:39" x14ac:dyDescent="0.35">
      <c r="A194">
        <v>591750</v>
      </c>
      <c r="B194" t="s">
        <v>98</v>
      </c>
      <c r="C194" t="s">
        <v>840</v>
      </c>
      <c r="D194" t="s">
        <v>841</v>
      </c>
      <c r="E194" t="s">
        <v>851</v>
      </c>
      <c r="F194" t="s">
        <v>852</v>
      </c>
      <c r="G194" t="s">
        <v>838</v>
      </c>
      <c r="H194" t="s">
        <v>133</v>
      </c>
      <c r="I194" t="s">
        <v>134</v>
      </c>
      <c r="J194" t="s">
        <v>135</v>
      </c>
      <c r="K194" t="s">
        <v>136</v>
      </c>
      <c r="L194" t="s">
        <v>835</v>
      </c>
      <c r="M194" t="s">
        <v>836</v>
      </c>
      <c r="N194" t="s">
        <v>845</v>
      </c>
      <c r="O194" t="s">
        <v>754</v>
      </c>
      <c r="P194" t="s">
        <v>846</v>
      </c>
      <c r="Q194" t="s">
        <v>847</v>
      </c>
      <c r="R194">
        <v>1022</v>
      </c>
      <c r="S194">
        <v>14519.78</v>
      </c>
      <c r="T194">
        <v>14519.78</v>
      </c>
      <c r="U194">
        <v>14839215.16</v>
      </c>
      <c r="V194" t="s">
        <v>143</v>
      </c>
      <c r="W194" t="s">
        <v>144</v>
      </c>
      <c r="X194" t="s">
        <v>848</v>
      </c>
      <c r="Y194" t="s">
        <v>849</v>
      </c>
      <c r="Z194" t="s">
        <v>850</v>
      </c>
      <c r="AA194" t="s">
        <v>18</v>
      </c>
      <c r="AB194" t="s">
        <v>19</v>
      </c>
      <c r="AC194" s="1">
        <v>45017.461712962999</v>
      </c>
      <c r="AD194" t="s">
        <v>816</v>
      </c>
      <c r="AE194" t="s">
        <v>817</v>
      </c>
      <c r="AF194" t="s">
        <v>20</v>
      </c>
      <c r="AG194" t="s">
        <v>21</v>
      </c>
      <c r="AH194" t="s">
        <v>22</v>
      </c>
      <c r="AI194" t="s">
        <v>861</v>
      </c>
      <c r="AJ194" t="s">
        <v>24</v>
      </c>
      <c r="AK194" s="1">
        <v>45017.461712962999</v>
      </c>
      <c r="AL194" s="1">
        <v>45383.461712962962</v>
      </c>
      <c r="AM194" t="s">
        <v>25</v>
      </c>
    </row>
    <row r="195" spans="1:39" x14ac:dyDescent="0.35">
      <c r="A195">
        <v>591751</v>
      </c>
      <c r="B195" t="s">
        <v>98</v>
      </c>
      <c r="C195" t="s">
        <v>840</v>
      </c>
      <c r="D195" t="s">
        <v>841</v>
      </c>
      <c r="E195" t="s">
        <v>853</v>
      </c>
      <c r="F195" t="s">
        <v>854</v>
      </c>
      <c r="G195" t="s">
        <v>837</v>
      </c>
      <c r="H195" t="s">
        <v>133</v>
      </c>
      <c r="I195" t="s">
        <v>134</v>
      </c>
      <c r="J195" t="s">
        <v>135</v>
      </c>
      <c r="K195" t="s">
        <v>136</v>
      </c>
      <c r="L195" t="s">
        <v>835</v>
      </c>
      <c r="M195" t="s">
        <v>836</v>
      </c>
      <c r="N195" t="s">
        <v>845</v>
      </c>
      <c r="O195" t="s">
        <v>754</v>
      </c>
      <c r="P195" t="s">
        <v>846</v>
      </c>
      <c r="Q195" t="s">
        <v>847</v>
      </c>
      <c r="R195">
        <v>909.5</v>
      </c>
      <c r="S195">
        <v>14526.17</v>
      </c>
      <c r="T195">
        <v>14526.17</v>
      </c>
      <c r="U195">
        <v>13211551.619999999</v>
      </c>
      <c r="V195" t="s">
        <v>143</v>
      </c>
      <c r="W195" t="s">
        <v>144</v>
      </c>
      <c r="X195" t="s">
        <v>848</v>
      </c>
      <c r="Y195" t="s">
        <v>849</v>
      </c>
      <c r="Z195" t="s">
        <v>850</v>
      </c>
      <c r="AA195" t="s">
        <v>18</v>
      </c>
      <c r="AB195" t="s">
        <v>19</v>
      </c>
      <c r="AC195" s="1">
        <v>45017.461712962999</v>
      </c>
      <c r="AD195" t="s">
        <v>816</v>
      </c>
      <c r="AE195" t="s">
        <v>817</v>
      </c>
      <c r="AF195" t="s">
        <v>20</v>
      </c>
      <c r="AG195" t="s">
        <v>21</v>
      </c>
      <c r="AH195" t="s">
        <v>22</v>
      </c>
      <c r="AI195" t="s">
        <v>861</v>
      </c>
      <c r="AJ195" t="s">
        <v>24</v>
      </c>
      <c r="AK195" s="1">
        <v>45017.461712962999</v>
      </c>
      <c r="AL195" s="1">
        <v>45383.461712962962</v>
      </c>
      <c r="AM195" t="s">
        <v>25</v>
      </c>
    </row>
    <row r="196" spans="1:39" x14ac:dyDescent="0.35">
      <c r="A196">
        <v>591752</v>
      </c>
      <c r="B196" t="s">
        <v>98</v>
      </c>
      <c r="C196" t="s">
        <v>840</v>
      </c>
      <c r="D196" t="s">
        <v>841</v>
      </c>
      <c r="E196" t="s">
        <v>855</v>
      </c>
      <c r="F196" t="s">
        <v>856</v>
      </c>
      <c r="G196" t="s">
        <v>839</v>
      </c>
      <c r="H196" t="s">
        <v>133</v>
      </c>
      <c r="I196" t="s">
        <v>134</v>
      </c>
      <c r="J196" t="s">
        <v>135</v>
      </c>
      <c r="K196" t="s">
        <v>136</v>
      </c>
      <c r="L196" t="s">
        <v>835</v>
      </c>
      <c r="M196" t="s">
        <v>836</v>
      </c>
      <c r="N196" t="s">
        <v>845</v>
      </c>
      <c r="O196" t="s">
        <v>754</v>
      </c>
      <c r="P196" t="s">
        <v>846</v>
      </c>
      <c r="Q196" t="s">
        <v>847</v>
      </c>
      <c r="R196">
        <v>3109</v>
      </c>
      <c r="S196">
        <v>15103.61</v>
      </c>
      <c r="T196">
        <v>15103.6</v>
      </c>
      <c r="U196">
        <v>46957123.490000002</v>
      </c>
      <c r="V196" t="s">
        <v>143</v>
      </c>
      <c r="W196" t="s">
        <v>144</v>
      </c>
      <c r="X196" t="s">
        <v>848</v>
      </c>
      <c r="Y196" t="s">
        <v>849</v>
      </c>
      <c r="Z196" t="s">
        <v>850</v>
      </c>
      <c r="AA196" t="s">
        <v>18</v>
      </c>
      <c r="AB196" t="s">
        <v>19</v>
      </c>
      <c r="AC196" s="1">
        <v>45017.461712962999</v>
      </c>
      <c r="AD196" t="s">
        <v>816</v>
      </c>
      <c r="AE196" t="s">
        <v>817</v>
      </c>
      <c r="AF196" t="s">
        <v>20</v>
      </c>
      <c r="AG196" t="s">
        <v>21</v>
      </c>
      <c r="AH196" t="s">
        <v>22</v>
      </c>
      <c r="AI196" t="s">
        <v>861</v>
      </c>
      <c r="AJ196" t="s">
        <v>24</v>
      </c>
      <c r="AK196" s="1">
        <v>45017.461712962999</v>
      </c>
      <c r="AL196" s="1">
        <v>45383.461712962962</v>
      </c>
      <c r="AM196" t="s">
        <v>25</v>
      </c>
    </row>
    <row r="197" spans="1:39" x14ac:dyDescent="0.35">
      <c r="R197">
        <f>SUBTOTAL(9,R2:R173)</f>
        <v>180188.1100000001</v>
      </c>
      <c r="S197">
        <f>SUBTOTAL(9,S2:S173)</f>
        <v>6644372.4359999979</v>
      </c>
      <c r="U197">
        <f>SUBTOTAL(109,Table11[Amount])</f>
        <v>8940021492.6258221</v>
      </c>
      <c r="AC197" s="1"/>
      <c r="AK197" s="2"/>
      <c r="AL197" s="2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InventoryStartingBalance</vt:lpstr>
      <vt:lpstr>InventoryStartingBalanceNote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2023-10-09T05:27:36Z</dcterms:created>
  <dcterms:modified xsi:type="dcterms:W3CDTF">2023-10-09T06:19:08Z</dcterms:modified>
</cp:coreProperties>
</file>